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inasnell-lumio/Desktop/V-norrbotten-bokföring/Bokslut 2024/Bokslut -årskonferens/"/>
    </mc:Choice>
  </mc:AlternateContent>
  <xr:revisionPtr revIDLastSave="0" documentId="13_ncr:1_{8DF1375D-7F9E-D948-BA15-2CA44324D6FA}" xr6:coauthVersionLast="47" xr6:coauthVersionMax="47" xr10:uidLastSave="{00000000-0000-0000-0000-000000000000}"/>
  <bookViews>
    <workbookView xWindow="10020" yWindow="500" windowWidth="27120" windowHeight="24780" tabRatio="855" activeTab="12" xr2:uid="{00000000-000D-0000-FFFF-FFFF00000000}"/>
  </bookViews>
  <sheets>
    <sheet name="Förblad" sheetId="1" r:id="rId1"/>
    <sheet name="Sid 1" sheetId="15" r:id="rId2"/>
    <sheet name="RR" sheetId="27" r:id="rId3"/>
    <sheet name="BR" sheetId="28" r:id="rId4"/>
    <sheet name="Bil 1" sheetId="17" r:id="rId5"/>
    <sheet name="Bil 2" sheetId="18" r:id="rId6"/>
    <sheet name="Bil 3" sheetId="19" r:id="rId7"/>
    <sheet name="Bil 4" sheetId="20" r:id="rId8"/>
    <sheet name="Bil 5" sheetId="21" r:id="rId9"/>
    <sheet name="Bil 6" sheetId="22" r:id="rId10"/>
    <sheet name="Bil 7" sheetId="23" r:id="rId11"/>
    <sheet name="Bil 8" sheetId="25" r:id="rId12"/>
    <sheet name="Bil 9" sheetId="2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8" l="1"/>
  <c r="I25" i="28"/>
  <c r="G25" i="28"/>
  <c r="G26" i="28"/>
  <c r="I28" i="28"/>
  <c r="I27" i="28"/>
  <c r="I22" i="28"/>
  <c r="I23" i="28"/>
  <c r="I26" i="27"/>
  <c r="G26" i="27"/>
  <c r="D15" i="21"/>
  <c r="C33" i="25"/>
  <c r="C26" i="20"/>
  <c r="D45" i="26"/>
  <c r="I24" i="28" s="1"/>
  <c r="D20" i="26"/>
  <c r="D33" i="25"/>
  <c r="I9" i="28" s="1"/>
  <c r="E18" i="23"/>
  <c r="D26" i="20"/>
  <c r="I15" i="27" s="1"/>
  <c r="I14" i="27"/>
  <c r="I13" i="27"/>
  <c r="D45" i="19"/>
  <c r="C39" i="18"/>
  <c r="G13" i="27" s="1"/>
  <c r="D39" i="18"/>
  <c r="I19" i="27" l="1"/>
  <c r="D47" i="26"/>
  <c r="D34" i="17"/>
  <c r="I7" i="27" s="1"/>
  <c r="G28" i="28"/>
  <c r="G27" i="28"/>
  <c r="G23" i="28"/>
  <c r="G22" i="28"/>
  <c r="C34" i="17"/>
  <c r="G7" i="27" s="1"/>
  <c r="G9" i="27" s="1"/>
  <c r="D18" i="23"/>
  <c r="I29" i="27" s="1"/>
  <c r="I11" i="28"/>
  <c r="I14" i="28" s="1"/>
  <c r="C45" i="26"/>
  <c r="G24" i="28" s="1"/>
  <c r="E15" i="21"/>
  <c r="I16" i="27"/>
  <c r="C20" i="26"/>
  <c r="E15" i="22"/>
  <c r="I17" i="27"/>
  <c r="D15" i="22"/>
  <c r="G17" i="27"/>
  <c r="G16" i="27"/>
  <c r="G15" i="27"/>
  <c r="C45" i="19"/>
  <c r="C47" i="26" l="1"/>
  <c r="I30" i="28"/>
  <c r="I33" i="28" s="1"/>
  <c r="G9" i="28"/>
  <c r="G11" i="28" s="1"/>
  <c r="G14" i="28" s="1"/>
  <c r="G29" i="27"/>
  <c r="G14" i="27"/>
  <c r="I9" i="27"/>
  <c r="G30" i="28" l="1"/>
  <c r="G33" i="28" s="1"/>
  <c r="G19" i="27"/>
  <c r="I21" i="27"/>
  <c r="I32" i="27"/>
  <c r="G21" i="27" l="1"/>
  <c r="G32" i="27" s="1"/>
</calcChain>
</file>

<file path=xl/sharedStrings.xml><?xml version="1.0" encoding="utf-8"?>
<sst xmlns="http://schemas.openxmlformats.org/spreadsheetml/2006/main" count="332" uniqueCount="208">
  <si>
    <t>Räkenskapsåret</t>
  </si>
  <si>
    <t>Resultaträkning</t>
  </si>
  <si>
    <t>Rörelsens intäkter</t>
  </si>
  <si>
    <t>Balansräkning</t>
  </si>
  <si>
    <t>Tillgångar</t>
  </si>
  <si>
    <t>Omsättningstillgångar</t>
  </si>
  <si>
    <t>Summa omsättningstillgångar</t>
  </si>
  <si>
    <t>Summa tillgångar</t>
  </si>
  <si>
    <t>Eget kapital och skulder</t>
  </si>
  <si>
    <t>Eget kapital</t>
  </si>
  <si>
    <t>Summa eget kapital</t>
  </si>
  <si>
    <t>Summa eget kapital och skulder</t>
  </si>
  <si>
    <t>Bokslutsbilaga</t>
  </si>
  <si>
    <t>Nettoomsättning</t>
  </si>
  <si>
    <t>Konto</t>
  </si>
  <si>
    <t>Kontobenämning</t>
  </si>
  <si>
    <t>Detta år</t>
  </si>
  <si>
    <t>Föregående år</t>
  </si>
  <si>
    <t>Bilaga 1</t>
  </si>
  <si>
    <t>Summa intäkter</t>
  </si>
  <si>
    <t>Rörelsens kostnader</t>
  </si>
  <si>
    <t>Inköp och förnödenheter</t>
  </si>
  <si>
    <t>Övriga externa kostnader</t>
  </si>
  <si>
    <t>Summa rörelsens kostnader</t>
  </si>
  <si>
    <t>Rörelseresultat</t>
  </si>
  <si>
    <t>Resultat från finansiella investeringar</t>
  </si>
  <si>
    <t>Övriga ränteintäkter och liknande resultatposter</t>
  </si>
  <si>
    <t>Summa resultat från finansiella investeringar</t>
  </si>
  <si>
    <t>Bilaga 2</t>
  </si>
  <si>
    <t xml:space="preserve"> </t>
  </si>
  <si>
    <t>Bilaga 3</t>
  </si>
  <si>
    <t>Bilaga 4</t>
  </si>
  <si>
    <t>Bankkostnader</t>
  </si>
  <si>
    <t>Årets resultat</t>
  </si>
  <si>
    <t>Eget kapital, avsättningar och skulder</t>
  </si>
  <si>
    <t>Medlemsavgifter</t>
  </si>
  <si>
    <t>Intäkter</t>
  </si>
  <si>
    <t>Interima skulder</t>
  </si>
  <si>
    <t xml:space="preserve">Årsredovisning </t>
  </si>
  <si>
    <t>Öresavrundning</t>
  </si>
  <si>
    <t>Förbrukningsinventarier</t>
  </si>
  <si>
    <t>Förbr.mtrl toapapper,rengöringsmedel mm</t>
  </si>
  <si>
    <t>Serviceavtal skrivare/kopiator</t>
  </si>
  <si>
    <t>Frakter o transporter</t>
  </si>
  <si>
    <t>Kontorsmaterial</t>
  </si>
  <si>
    <t>Postbefordran</t>
  </si>
  <si>
    <t>Övr främmande tjänster</t>
  </si>
  <si>
    <t>Personalkostnader</t>
  </si>
  <si>
    <t>Semesterlön</t>
  </si>
  <si>
    <t>Kontanta extraersättningar/arvoden</t>
  </si>
  <si>
    <t>Arbetsgiv.avg</t>
  </si>
  <si>
    <t>Bilersättning</t>
  </si>
  <si>
    <t>Övrig personalkostnad</t>
  </si>
  <si>
    <t>Bilaga 6</t>
  </si>
  <si>
    <t>Avskrivningar</t>
  </si>
  <si>
    <t>Övriga rörelsekostnader mm</t>
  </si>
  <si>
    <t>Bilaga 8</t>
  </si>
  <si>
    <t>Resultat från finansiella investeringar och bokslutsdispositioner</t>
  </si>
  <si>
    <t>Ack avskr inv/verktyg</t>
  </si>
  <si>
    <t>Kundfordringar</t>
  </si>
  <si>
    <t>Skattekonto</t>
  </si>
  <si>
    <t>Personalskatt</t>
  </si>
  <si>
    <t>Personalkostnad</t>
  </si>
  <si>
    <t>Övriga rörelsekostnader</t>
  </si>
  <si>
    <t>Bilaga 5</t>
  </si>
  <si>
    <t>Bil 6</t>
  </si>
  <si>
    <t>Bil 5</t>
  </si>
  <si>
    <t>Bil 4</t>
  </si>
  <si>
    <t>Bil 3</t>
  </si>
  <si>
    <t>Bil 2</t>
  </si>
  <si>
    <t>Bil 1</t>
  </si>
  <si>
    <t>Bil 9</t>
  </si>
  <si>
    <t>Bil 7</t>
  </si>
  <si>
    <t>Räntekostnader och resultatposter</t>
  </si>
  <si>
    <t xml:space="preserve">                            Bilaga 9</t>
  </si>
  <si>
    <t>Bil 8</t>
  </si>
  <si>
    <t>Övr ersättningar o intäkter</t>
  </si>
  <si>
    <t>KPS</t>
  </si>
  <si>
    <t>Reseersättning från partiet</t>
  </si>
  <si>
    <t>Intäkter Årskonferens</t>
  </si>
  <si>
    <t>Erhållna bidrag Region Norrbotten</t>
  </si>
  <si>
    <t>Erhållna bidrag o ers. för personal</t>
  </si>
  <si>
    <t>Partiskatt</t>
  </si>
  <si>
    <t xml:space="preserve">Återbäring medl.avg </t>
  </si>
  <si>
    <t>Vänsterpartiet Norrbotten</t>
  </si>
  <si>
    <t>897000-6436</t>
  </si>
  <si>
    <t>Inköp material Vänsterpartiet</t>
  </si>
  <si>
    <t>DS/VU</t>
  </si>
  <si>
    <t>Stipendium</t>
  </si>
  <si>
    <t>Regiongruppen</t>
  </si>
  <si>
    <t>Distriktårskonferens</t>
  </si>
  <si>
    <t>Lämnade bidrag</t>
  </si>
  <si>
    <t>Distriktavgift</t>
  </si>
  <si>
    <t>Resekostnader</t>
  </si>
  <si>
    <t>Försäkringar</t>
  </si>
  <si>
    <t>Lokalhyra inkl el, internet och MV</t>
  </si>
  <si>
    <t xml:space="preserve">Förbrukningsinv. livslängd mer än 1 år </t>
  </si>
  <si>
    <t>Programvaror</t>
  </si>
  <si>
    <t>Reklam, trycksaker mm</t>
  </si>
  <si>
    <t>Revision</t>
  </si>
  <si>
    <t>Tidningar, facklitteratur mm</t>
  </si>
  <si>
    <t>Nedskrivning kundfordringar</t>
  </si>
  <si>
    <t>Föreningsavg KFO, avdragsgilla</t>
  </si>
  <si>
    <t>Lämnade gåvor o bidrag, uppvaktning</t>
  </si>
  <si>
    <t>Löner övriga/Förlorad arb.</t>
  </si>
  <si>
    <t>Löner tjänstemän</t>
  </si>
  <si>
    <t>Sjuklön tjänstemän</t>
  </si>
  <si>
    <t>Pensionspremier KPA/Folksam</t>
  </si>
  <si>
    <t>Försäkringspremier FORA</t>
  </si>
  <si>
    <t>Sjuk- och hälsovård</t>
  </si>
  <si>
    <t>Ränteintäkter</t>
  </si>
  <si>
    <t>Skattefri ränta Skattekonto</t>
  </si>
  <si>
    <t>Handkassa</t>
  </si>
  <si>
    <t>PlusGiro Minnesfonden</t>
  </si>
  <si>
    <t>Länsförsäkringar 9024 337 0808</t>
  </si>
  <si>
    <t>Långfristiga fordringar</t>
  </si>
  <si>
    <t>Länsförsäkringar 9024 337 0875</t>
  </si>
  <si>
    <t>Bank Minnesfond 9024 337 0883</t>
  </si>
  <si>
    <t xml:space="preserve">OK Konto </t>
  </si>
  <si>
    <t>JAK Spar</t>
  </si>
  <si>
    <t>Minnesfonden</t>
  </si>
  <si>
    <t>Kampfonden</t>
  </si>
  <si>
    <t>Övriga kortfristiga skulder</t>
  </si>
  <si>
    <t>Betald F-skatt</t>
  </si>
  <si>
    <t>Avräkning soc.avg</t>
  </si>
  <si>
    <t>Övr kortfristiga skulder</t>
  </si>
  <si>
    <t>Kvinnopolitiska</t>
  </si>
  <si>
    <t>Ungdomspengar</t>
  </si>
  <si>
    <t>Övr deb porto, kontorsförsäkring mm</t>
  </si>
  <si>
    <t>Kampviljan</t>
  </si>
  <si>
    <t>Medl.utbildning</t>
  </si>
  <si>
    <t>Resekostnader förtroendevalda</t>
  </si>
  <si>
    <t>Kunskapsseminarium</t>
  </si>
  <si>
    <t>Orförande o medlemsträffar</t>
  </si>
  <si>
    <t>Kvinnopolitiska arbeten</t>
  </si>
  <si>
    <t>Samverkan Regiongruppen</t>
  </si>
  <si>
    <t>Anslag Ungdomsverksamhet</t>
  </si>
  <si>
    <t>Fackligt utskott</t>
  </si>
  <si>
    <t>Studiegrupp</t>
  </si>
  <si>
    <t>Första maj</t>
  </si>
  <si>
    <t>Ombudsträffar</t>
  </si>
  <si>
    <t>Valberedning</t>
  </si>
  <si>
    <t>Distriksträff Partiet</t>
  </si>
  <si>
    <t>Fondering Val</t>
  </si>
  <si>
    <t>Fondering kongress</t>
  </si>
  <si>
    <t>Övr lokalkostnad</t>
  </si>
  <si>
    <t>Fast telefoni/mobiltfn</t>
  </si>
  <si>
    <t>Övriga kostnader</t>
  </si>
  <si>
    <t>Redovisning/administration</t>
  </si>
  <si>
    <t>Premier koll. pensionsförsäkringar</t>
  </si>
  <si>
    <t>Övrig personalvård</t>
  </si>
  <si>
    <t>Räntekostnader långfrist. Skulder</t>
  </si>
  <si>
    <t>Icke avdragsgill. Ränta Skattekonto</t>
  </si>
  <si>
    <t>Slutlig skatt</t>
  </si>
  <si>
    <t>Lokalhyra</t>
  </si>
  <si>
    <t>Hyra lgh/rum</t>
  </si>
  <si>
    <t>Hyra MV bil/båtplats</t>
  </si>
  <si>
    <t>El</t>
  </si>
  <si>
    <t>Internet</t>
  </si>
  <si>
    <t>El och uppvärmning</t>
  </si>
  <si>
    <t>Vatten &amp; avlopp samt renhållning</t>
  </si>
  <si>
    <t>Brandsyn/underhåll</t>
  </si>
  <si>
    <t>Städning och renhållning/snöröjning</t>
  </si>
  <si>
    <t>Rep o underhåll lokaler</t>
  </si>
  <si>
    <t>Dröjsm.ränta lev.skuld</t>
  </si>
  <si>
    <t>Datakommunikation/Internet</t>
  </si>
  <si>
    <t>Fastighet</t>
  </si>
  <si>
    <t>Mark</t>
  </si>
  <si>
    <t>Länsförsäkringar HUSET ****0913</t>
  </si>
  <si>
    <t>Länsförsäkringar Placeringsk. **0905</t>
  </si>
  <si>
    <t>Eget kapital/Bal vinst &amp; förlust DS</t>
  </si>
  <si>
    <t>Eget kapital/Bal vinst &amp; förlust H</t>
  </si>
  <si>
    <t>Årets resultat DS</t>
  </si>
  <si>
    <t>Årets resultat Huset</t>
  </si>
  <si>
    <t>Skuld Distrikt rustning</t>
  </si>
  <si>
    <t>Skuld Distrikt</t>
  </si>
  <si>
    <t>Lån 223 35</t>
  </si>
  <si>
    <t>Lån 222 11</t>
  </si>
  <si>
    <t>Lån 223 43</t>
  </si>
  <si>
    <t>Lån 224 16</t>
  </si>
  <si>
    <t>Lån Minnesfonden</t>
  </si>
  <si>
    <t>Vinst/förlust föregående år DS</t>
  </si>
  <si>
    <t>Vinst/förlust föregående år HUSET</t>
  </si>
  <si>
    <t>Årets förlust/vinst DS</t>
  </si>
  <si>
    <t>Årets förlust/vinst Huset</t>
  </si>
  <si>
    <t>*1680</t>
  </si>
  <si>
    <t>Kortfristiga fordringar *</t>
  </si>
  <si>
    <t>2024-01-01--2024-12-31</t>
  </si>
  <si>
    <t>Utåtriktad verksamhet/Nolia</t>
  </si>
  <si>
    <t>Regiongruppen/Vänstern i vården</t>
  </si>
  <si>
    <t>Arrangemang/media/reklam</t>
  </si>
  <si>
    <t>Kongress inkl resor/mat</t>
  </si>
  <si>
    <t>Valfond</t>
  </si>
  <si>
    <t>Avsättning val</t>
  </si>
  <si>
    <t>Förutbetalda hyresintäkter</t>
  </si>
  <si>
    <t>OBS-konto *</t>
  </si>
  <si>
    <t>*2999</t>
  </si>
  <si>
    <t>Upplupna sociala avgifter +löneskatt</t>
  </si>
  <si>
    <t>Förlust plusgiro + kassa</t>
  </si>
  <si>
    <t>Förutbetalda kostnader</t>
  </si>
  <si>
    <t>KPS fordringar</t>
  </si>
  <si>
    <t>Fordran hyror</t>
  </si>
  <si>
    <t xml:space="preserve">Avskrivningar </t>
  </si>
  <si>
    <t xml:space="preserve">Övriga bidrag </t>
  </si>
  <si>
    <t>Förlust kassa - plusgiro</t>
  </si>
  <si>
    <t>Försäljning tjänst - Bokföring-HUSET</t>
  </si>
  <si>
    <t>Huset skuld</t>
  </si>
  <si>
    <t>OBS-konto - okänd intäkt - ev från avslutat plusgiro - ska kollas 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</si>
</sst>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_ ;\-#,##0\ "/>
    <numFmt numFmtId="168" formatCode="#,##0.0_ ;\-#,##0.0\ "/>
  </numFmts>
  <fonts count="1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 val="double"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4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3" fontId="2" fillId="0" borderId="0" xfId="0" applyNumberFormat="1" applyFont="1"/>
    <xf numFmtId="4" fontId="2" fillId="0" borderId="0" xfId="1" applyNumberFormat="1" applyFont="1" applyBorder="1"/>
    <xf numFmtId="3" fontId="2" fillId="0" borderId="4" xfId="0" applyNumberFormat="1" applyFont="1" applyBorder="1"/>
    <xf numFmtId="0" fontId="7" fillId="0" borderId="0" xfId="0" applyFont="1"/>
    <xf numFmtId="3" fontId="2" fillId="0" borderId="1" xfId="1" applyNumberFormat="1" applyFont="1" applyBorder="1"/>
    <xf numFmtId="3" fontId="2" fillId="0" borderId="3" xfId="1" applyNumberFormat="1" applyFont="1" applyBorder="1"/>
    <xf numFmtId="3" fontId="2" fillId="0" borderId="2" xfId="0" applyNumberFormat="1" applyFont="1" applyBorder="1"/>
    <xf numFmtId="3" fontId="2" fillId="2" borderId="5" xfId="1" applyNumberFormat="1" applyFont="1" applyFill="1" applyBorder="1"/>
    <xf numFmtId="3" fontId="2" fillId="0" borderId="3" xfId="1" applyNumberFormat="1" applyFont="1" applyBorder="1" applyAlignment="1">
      <alignment horizontal="right"/>
    </xf>
    <xf numFmtId="3" fontId="2" fillId="0" borderId="2" xfId="1" applyNumberFormat="1" applyFont="1" applyBorder="1"/>
    <xf numFmtId="0" fontId="8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3" fontId="2" fillId="0" borderId="0" xfId="1" applyNumberFormat="1" applyFont="1" applyBorder="1"/>
    <xf numFmtId="3" fontId="2" fillId="0" borderId="0" xfId="1" applyNumberFormat="1" applyFont="1" applyBorder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Fill="1" applyBorder="1"/>
    <xf numFmtId="3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10" fillId="2" borderId="0" xfId="1" applyNumberFormat="1" applyFont="1" applyFill="1" applyBorder="1"/>
    <xf numFmtId="3" fontId="2" fillId="2" borderId="13" xfId="1" applyNumberFormat="1" applyFont="1" applyFill="1" applyBorder="1"/>
    <xf numFmtId="3" fontId="2" fillId="2" borderId="14" xfId="1" applyNumberFormat="1" applyFont="1" applyFill="1" applyBorder="1"/>
    <xf numFmtId="3" fontId="2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166" fontId="8" fillId="0" borderId="0" xfId="1" applyNumberFormat="1" applyFont="1" applyFill="1"/>
    <xf numFmtId="167" fontId="8" fillId="0" borderId="0" xfId="1" applyNumberFormat="1" applyFont="1" applyFill="1"/>
    <xf numFmtId="165" fontId="8" fillId="0" borderId="0" xfId="1" applyNumberFormat="1" applyFont="1" applyFill="1"/>
    <xf numFmtId="168" fontId="8" fillId="0" borderId="0" xfId="1" applyNumberFormat="1" applyFont="1" applyFill="1"/>
    <xf numFmtId="166" fontId="2" fillId="0" borderId="3" xfId="1" applyNumberFormat="1" applyFont="1" applyBorder="1"/>
    <xf numFmtId="0" fontId="2" fillId="0" borderId="12" xfId="0" applyFont="1" applyBorder="1"/>
    <xf numFmtId="0" fontId="2" fillId="0" borderId="4" xfId="0" applyFont="1" applyBorder="1"/>
    <xf numFmtId="3" fontId="2" fillId="0" borderId="8" xfId="1" applyNumberFormat="1" applyFont="1" applyBorder="1"/>
    <xf numFmtId="3" fontId="2" fillId="0" borderId="7" xfId="1" applyNumberFormat="1" applyFont="1" applyBorder="1"/>
    <xf numFmtId="3" fontId="2" fillId="0" borderId="6" xfId="1" applyNumberFormat="1" applyFont="1" applyBorder="1"/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7:C24"/>
  <sheetViews>
    <sheetView topLeftCell="A4" zoomScaleNormal="100" workbookViewId="0">
      <selection activeCell="C24" sqref="C24"/>
    </sheetView>
  </sheetViews>
  <sheetFormatPr baseColWidth="10" defaultColWidth="9.1640625" defaultRowHeight="16" x14ac:dyDescent="0.2"/>
  <cols>
    <col min="1" max="16384" width="9.1640625" style="1"/>
  </cols>
  <sheetData>
    <row r="17" spans="3:3" s="12" customFormat="1" ht="25" x14ac:dyDescent="0.25">
      <c r="C17" s="12" t="s">
        <v>38</v>
      </c>
    </row>
    <row r="18" spans="3:3" s="12" customFormat="1" ht="25" x14ac:dyDescent="0.25"/>
    <row r="19" spans="3:3" s="12" customFormat="1" ht="25" x14ac:dyDescent="0.25">
      <c r="C19" s="12" t="s">
        <v>84</v>
      </c>
    </row>
    <row r="20" spans="3:3" s="12" customFormat="1" ht="25" x14ac:dyDescent="0.25">
      <c r="C20" s="12" t="s">
        <v>85</v>
      </c>
    </row>
    <row r="21" spans="3:3" s="12" customFormat="1" ht="25" x14ac:dyDescent="0.25"/>
    <row r="22" spans="3:3" s="12" customFormat="1" ht="25" x14ac:dyDescent="0.25"/>
    <row r="23" spans="3:3" s="12" customFormat="1" ht="25" x14ac:dyDescent="0.25">
      <c r="C23" s="12" t="s">
        <v>0</v>
      </c>
    </row>
    <row r="24" spans="3:3" s="12" customFormat="1" ht="25" x14ac:dyDescent="0.25">
      <c r="C24" s="12" t="s">
        <v>187</v>
      </c>
    </row>
  </sheetData>
  <phoneticPr fontId="3" type="noConversion"/>
  <pageMargins left="1.1680314960629921" right="0.74803149606299213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3:E22"/>
  <sheetViews>
    <sheetView view="pageLayout" zoomScaleNormal="100" workbookViewId="0">
      <selection activeCell="G14" sqref="G14"/>
    </sheetView>
  </sheetViews>
  <sheetFormatPr baseColWidth="10" defaultColWidth="8.83203125" defaultRowHeight="16" x14ac:dyDescent="0.2"/>
  <cols>
    <col min="1" max="2" width="9.1640625" style="1"/>
    <col min="3" max="3" width="29.83203125" style="1" customWidth="1"/>
    <col min="4" max="5" width="18.5" style="1" customWidth="1"/>
  </cols>
  <sheetData>
    <row r="3" spans="1:5" x14ac:dyDescent="0.2">
      <c r="A3" s="2" t="s">
        <v>12</v>
      </c>
      <c r="D3" s="2"/>
      <c r="E3" s="42" t="s">
        <v>53</v>
      </c>
    </row>
    <row r="5" spans="1:5" ht="18" x14ac:dyDescent="0.2">
      <c r="A5" s="2"/>
      <c r="B5" s="3"/>
      <c r="C5" s="3"/>
      <c r="D5" s="3"/>
      <c r="E5" s="2"/>
    </row>
    <row r="9" spans="1:5" x14ac:dyDescent="0.2">
      <c r="A9" s="2" t="s">
        <v>55</v>
      </c>
    </row>
    <row r="11" spans="1:5" x14ac:dyDescent="0.2">
      <c r="A11" s="5" t="s">
        <v>14</v>
      </c>
      <c r="B11" s="33" t="s">
        <v>15</v>
      </c>
      <c r="C11" s="21"/>
      <c r="D11" s="43" t="s">
        <v>16</v>
      </c>
      <c r="E11" s="36" t="s">
        <v>17</v>
      </c>
    </row>
    <row r="12" spans="1:5" x14ac:dyDescent="0.2">
      <c r="A12" s="6"/>
      <c r="B12" s="35"/>
      <c r="C12" s="22"/>
      <c r="D12" s="44">
        <v>45657</v>
      </c>
      <c r="E12" s="37">
        <v>45291</v>
      </c>
    </row>
    <row r="13" spans="1:5" x14ac:dyDescent="0.2">
      <c r="A13" s="32"/>
      <c r="B13" s="34"/>
      <c r="C13" s="20"/>
      <c r="D13" s="14">
        <v>0</v>
      </c>
      <c r="E13" s="14">
        <v>0</v>
      </c>
    </row>
    <row r="14" spans="1:5" x14ac:dyDescent="0.2">
      <c r="A14" s="31"/>
      <c r="B14" s="35"/>
      <c r="C14" s="22"/>
      <c r="D14" s="18">
        <v>0</v>
      </c>
      <c r="E14" s="18">
        <v>0</v>
      </c>
    </row>
    <row r="15" spans="1:5" x14ac:dyDescent="0.2">
      <c r="A15" s="1" t="s">
        <v>29</v>
      </c>
      <c r="B15" s="1" t="s">
        <v>29</v>
      </c>
      <c r="D15" s="45">
        <f>SUM(D13:D14)</f>
        <v>0</v>
      </c>
      <c r="E15" s="45">
        <f>SUM(E13:E14)</f>
        <v>0</v>
      </c>
    </row>
    <row r="16" spans="1:5" x14ac:dyDescent="0.2">
      <c r="B16" s="1" t="s">
        <v>29</v>
      </c>
      <c r="C16" s="1" t="s">
        <v>29</v>
      </c>
      <c r="D16" s="10" t="s">
        <v>29</v>
      </c>
      <c r="E16" s="10" t="s">
        <v>29</v>
      </c>
    </row>
    <row r="17" spans="2:5" x14ac:dyDescent="0.2">
      <c r="B17" s="1" t="s">
        <v>29</v>
      </c>
      <c r="C17" s="1" t="s">
        <v>29</v>
      </c>
      <c r="D17" s="10" t="s">
        <v>29</v>
      </c>
      <c r="E17" s="10" t="s">
        <v>29</v>
      </c>
    </row>
    <row r="18" spans="2:5" x14ac:dyDescent="0.2">
      <c r="B18" s="1" t="s">
        <v>29</v>
      </c>
      <c r="C18" s="1" t="s">
        <v>29</v>
      </c>
      <c r="D18" s="10" t="s">
        <v>29</v>
      </c>
      <c r="E18" s="10" t="s">
        <v>29</v>
      </c>
    </row>
    <row r="19" spans="2:5" x14ac:dyDescent="0.2">
      <c r="B19" s="1" t="s">
        <v>29</v>
      </c>
      <c r="C19" s="1" t="s">
        <v>29</v>
      </c>
      <c r="D19" s="10" t="s">
        <v>29</v>
      </c>
      <c r="E19" s="10" t="s">
        <v>29</v>
      </c>
    </row>
    <row r="20" spans="2:5" x14ac:dyDescent="0.2">
      <c r="B20" s="1" t="s">
        <v>29</v>
      </c>
      <c r="C20" s="1" t="s">
        <v>29</v>
      </c>
      <c r="D20" s="10" t="s">
        <v>29</v>
      </c>
      <c r="E20" s="10" t="s">
        <v>29</v>
      </c>
    </row>
    <row r="21" spans="2:5" x14ac:dyDescent="0.2">
      <c r="B21" s="1" t="s">
        <v>29</v>
      </c>
      <c r="C21" s="1" t="s">
        <v>29</v>
      </c>
      <c r="D21" s="10" t="s">
        <v>29</v>
      </c>
      <c r="E21" s="10" t="s">
        <v>29</v>
      </c>
    </row>
    <row r="22" spans="2:5" x14ac:dyDescent="0.2">
      <c r="D22" s="42"/>
    </row>
  </sheetData>
  <pageMargins left="0.7" right="0.7" top="0.75" bottom="0.75" header="0.3" footer="0.3"/>
  <pageSetup paperSize="9" scale="96" orientation="portrait" r:id="rId1"/>
  <headerFooter>
    <oddHeader xml:space="preserve">&amp;LVänsterpartiet Norrbotten
Org.nr 897000-6436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3:E21"/>
  <sheetViews>
    <sheetView view="pageLayout" zoomScaleNormal="100" workbookViewId="0">
      <selection activeCell="D16" sqref="D16"/>
    </sheetView>
  </sheetViews>
  <sheetFormatPr baseColWidth="10" defaultColWidth="8.83203125" defaultRowHeight="16" x14ac:dyDescent="0.2"/>
  <cols>
    <col min="1" max="2" width="9.1640625" style="1"/>
    <col min="3" max="3" width="29.83203125" style="1" customWidth="1"/>
    <col min="4" max="5" width="18.5" style="1" customWidth="1"/>
  </cols>
  <sheetData>
    <row r="3" spans="1:5" x14ac:dyDescent="0.2">
      <c r="A3" s="2" t="s">
        <v>12</v>
      </c>
      <c r="D3" s="2"/>
      <c r="E3" s="2"/>
    </row>
    <row r="5" spans="1:5" ht="18" x14ac:dyDescent="0.2">
      <c r="A5" s="2"/>
      <c r="B5" s="3"/>
      <c r="C5" s="3"/>
      <c r="D5" s="3"/>
      <c r="E5" s="3"/>
    </row>
    <row r="9" spans="1:5" x14ac:dyDescent="0.2">
      <c r="A9" s="2" t="s">
        <v>57</v>
      </c>
    </row>
    <row r="11" spans="1:5" x14ac:dyDescent="0.2">
      <c r="A11" s="5" t="s">
        <v>14</v>
      </c>
      <c r="B11" s="33" t="s">
        <v>15</v>
      </c>
      <c r="C11" s="21"/>
      <c r="D11" s="36" t="s">
        <v>16</v>
      </c>
      <c r="E11" s="36" t="s">
        <v>17</v>
      </c>
    </row>
    <row r="12" spans="1:5" x14ac:dyDescent="0.2">
      <c r="A12" s="6"/>
      <c r="B12" s="35"/>
      <c r="C12" s="22"/>
      <c r="D12" s="37">
        <v>45657</v>
      </c>
      <c r="E12" s="37">
        <v>45291</v>
      </c>
    </row>
    <row r="13" spans="1:5" x14ac:dyDescent="0.2">
      <c r="A13" s="7">
        <v>8310</v>
      </c>
      <c r="B13" s="5" t="s">
        <v>110</v>
      </c>
      <c r="C13" s="21"/>
      <c r="D13" s="62">
        <v>-29830.37</v>
      </c>
      <c r="E13" s="62">
        <v>-3.35</v>
      </c>
    </row>
    <row r="14" spans="1:5" x14ac:dyDescent="0.2">
      <c r="A14" s="32">
        <v>8314</v>
      </c>
      <c r="B14" s="8" t="s">
        <v>111</v>
      </c>
      <c r="C14" s="20"/>
      <c r="D14" s="63">
        <v>0</v>
      </c>
      <c r="E14" s="63">
        <v>-60</v>
      </c>
    </row>
    <row r="15" spans="1:5" x14ac:dyDescent="0.2">
      <c r="A15" s="32">
        <v>8410</v>
      </c>
      <c r="B15" s="34" t="s">
        <v>151</v>
      </c>
      <c r="C15" s="20"/>
      <c r="D15" s="20">
        <v>26894</v>
      </c>
      <c r="E15" s="20">
        <v>24831</v>
      </c>
    </row>
    <row r="16" spans="1:5" x14ac:dyDescent="0.2">
      <c r="A16" s="32">
        <v>8423</v>
      </c>
      <c r="B16" s="34" t="s">
        <v>152</v>
      </c>
      <c r="C16" s="20"/>
      <c r="D16" s="20">
        <v>0</v>
      </c>
      <c r="E16" s="20">
        <v>202</v>
      </c>
    </row>
    <row r="17" spans="1:5" x14ac:dyDescent="0.2">
      <c r="A17" s="31">
        <v>8910</v>
      </c>
      <c r="B17" s="66" t="s">
        <v>153</v>
      </c>
      <c r="C17" s="67"/>
      <c r="D17" s="61">
        <v>23278</v>
      </c>
      <c r="E17" s="61">
        <v>57014</v>
      </c>
    </row>
    <row r="18" spans="1:5" ht="17" thickBot="1" x14ac:dyDescent="0.25">
      <c r="A18" s="1" t="s">
        <v>29</v>
      </c>
      <c r="B18" s="1" t="s">
        <v>29</v>
      </c>
      <c r="D18" s="16">
        <f>SUM(D13:D17)</f>
        <v>20341.63</v>
      </c>
      <c r="E18" s="16">
        <f>SUM(E13:E17)</f>
        <v>81983.649999999994</v>
      </c>
    </row>
    <row r="19" spans="1:5" ht="17" thickTop="1" x14ac:dyDescent="0.2">
      <c r="B19" s="1" t="s">
        <v>29</v>
      </c>
      <c r="C19" s="1" t="s">
        <v>29</v>
      </c>
    </row>
    <row r="20" spans="1:5" x14ac:dyDescent="0.2">
      <c r="B20" s="1" t="s">
        <v>29</v>
      </c>
      <c r="C20" s="1" t="s">
        <v>29</v>
      </c>
      <c r="D20" s="10" t="s">
        <v>29</v>
      </c>
      <c r="E20" s="10" t="s">
        <v>29</v>
      </c>
    </row>
    <row r="21" spans="1:5" x14ac:dyDescent="0.2">
      <c r="B21" s="1" t="s">
        <v>29</v>
      </c>
      <c r="C21" s="1" t="s">
        <v>29</v>
      </c>
      <c r="D21" s="10" t="s">
        <v>29</v>
      </c>
      <c r="E21" s="10" t="s">
        <v>29</v>
      </c>
    </row>
  </sheetData>
  <mergeCells count="1">
    <mergeCell ref="B17:C17"/>
  </mergeCells>
  <pageMargins left="0.7" right="0.7" top="0.75" bottom="0.75" header="0.3" footer="0.3"/>
  <pageSetup paperSize="9" scale="96" orientation="portrait" r:id="rId1"/>
  <headerFooter>
    <oddHeader xml:space="preserve">&amp;LVänsterpartiet Norrbotten
Org.nr 897000-6436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3:E46"/>
  <sheetViews>
    <sheetView view="pageLayout" zoomScaleNormal="100" workbookViewId="0">
      <selection activeCell="C31" sqref="C31"/>
    </sheetView>
  </sheetViews>
  <sheetFormatPr baseColWidth="10" defaultColWidth="8.83203125" defaultRowHeight="16" x14ac:dyDescent="0.2"/>
  <cols>
    <col min="1" max="1" width="7.83203125" style="1" customWidth="1"/>
    <col min="2" max="2" width="32.5" style="1" customWidth="1"/>
    <col min="3" max="4" width="18.5" style="1" customWidth="1"/>
    <col min="5" max="5" width="7.83203125" style="1" customWidth="1"/>
  </cols>
  <sheetData>
    <row r="3" spans="1:5" x14ac:dyDescent="0.2">
      <c r="A3" s="2" t="s">
        <v>12</v>
      </c>
      <c r="B3" s="2"/>
      <c r="C3" s="2"/>
      <c r="D3" s="2"/>
      <c r="E3" s="1" t="s">
        <v>56</v>
      </c>
    </row>
    <row r="9" spans="1:5" x14ac:dyDescent="0.2">
      <c r="A9" s="2" t="s">
        <v>4</v>
      </c>
    </row>
    <row r="11" spans="1:5" x14ac:dyDescent="0.2">
      <c r="A11" s="5" t="s">
        <v>14</v>
      </c>
      <c r="B11" s="5" t="s">
        <v>15</v>
      </c>
      <c r="C11" s="7" t="s">
        <v>16</v>
      </c>
      <c r="D11" s="7" t="s">
        <v>17</v>
      </c>
    </row>
    <row r="12" spans="1:5" x14ac:dyDescent="0.2">
      <c r="A12" s="6"/>
      <c r="B12" s="6"/>
      <c r="C12" s="24">
        <v>45657</v>
      </c>
      <c r="D12" s="24">
        <v>45291</v>
      </c>
    </row>
    <row r="13" spans="1:5" x14ac:dyDescent="0.2">
      <c r="A13" s="7">
        <v>1110</v>
      </c>
      <c r="B13" s="5" t="s">
        <v>166</v>
      </c>
      <c r="C13" s="29">
        <v>1543195</v>
      </c>
      <c r="D13" s="29">
        <v>1620686</v>
      </c>
    </row>
    <row r="14" spans="1:5" x14ac:dyDescent="0.2">
      <c r="A14" s="32">
        <v>1220</v>
      </c>
      <c r="B14" s="8" t="s">
        <v>167</v>
      </c>
      <c r="C14" s="30">
        <v>448254</v>
      </c>
      <c r="D14" s="30">
        <v>470763</v>
      </c>
    </row>
    <row r="15" spans="1:5" x14ac:dyDescent="0.2">
      <c r="A15" s="32">
        <v>1229</v>
      </c>
      <c r="B15" s="8" t="s">
        <v>58</v>
      </c>
      <c r="C15" s="30">
        <v>0</v>
      </c>
      <c r="D15" s="30">
        <v>0</v>
      </c>
    </row>
    <row r="16" spans="1:5" x14ac:dyDescent="0.2">
      <c r="A16" s="32">
        <v>1380</v>
      </c>
      <c r="B16" s="8" t="s">
        <v>115</v>
      </c>
      <c r="C16" s="30">
        <v>-10000</v>
      </c>
      <c r="D16" s="30">
        <v>-10000</v>
      </c>
    </row>
    <row r="17" spans="1:4" x14ac:dyDescent="0.2">
      <c r="A17" s="32">
        <v>1510</v>
      </c>
      <c r="B17" s="8" t="s">
        <v>59</v>
      </c>
      <c r="C17" s="30">
        <v>28255</v>
      </c>
      <c r="D17" s="30">
        <v>0</v>
      </c>
    </row>
    <row r="18" spans="1:4" x14ac:dyDescent="0.2">
      <c r="A18" s="32">
        <v>1515</v>
      </c>
      <c r="B18" s="8" t="s">
        <v>200</v>
      </c>
      <c r="C18" s="30">
        <v>111313</v>
      </c>
      <c r="D18" s="30"/>
    </row>
    <row r="19" spans="1:4" x14ac:dyDescent="0.2">
      <c r="A19" s="32">
        <v>1630</v>
      </c>
      <c r="B19" s="8" t="s">
        <v>60</v>
      </c>
      <c r="C19" s="30">
        <v>1750</v>
      </c>
      <c r="D19" s="30">
        <v>807</v>
      </c>
    </row>
    <row r="20" spans="1:4" x14ac:dyDescent="0.2">
      <c r="A20" s="32">
        <v>1680</v>
      </c>
      <c r="B20" s="8" t="s">
        <v>186</v>
      </c>
      <c r="C20" s="30">
        <v>14318</v>
      </c>
      <c r="D20" s="30">
        <v>93928</v>
      </c>
    </row>
    <row r="21" spans="1:4" x14ac:dyDescent="0.2">
      <c r="A21" s="32">
        <v>1790</v>
      </c>
      <c r="B21" s="8" t="s">
        <v>199</v>
      </c>
      <c r="C21" s="30">
        <v>31250</v>
      </c>
      <c r="D21" s="30">
        <v>0</v>
      </c>
    </row>
    <row r="22" spans="1:4" x14ac:dyDescent="0.2">
      <c r="A22" s="32">
        <v>1910</v>
      </c>
      <c r="B22" s="8" t="s">
        <v>112</v>
      </c>
      <c r="C22" s="30">
        <v>0</v>
      </c>
      <c r="D22" s="30">
        <v>2132</v>
      </c>
    </row>
    <row r="23" spans="1:4" x14ac:dyDescent="0.2">
      <c r="A23" s="32">
        <v>1920</v>
      </c>
      <c r="B23" s="8" t="s">
        <v>113</v>
      </c>
      <c r="C23" s="30">
        <v>0</v>
      </c>
      <c r="D23" s="30">
        <v>14411.18</v>
      </c>
    </row>
    <row r="24" spans="1:4" x14ac:dyDescent="0.2">
      <c r="A24" s="32">
        <v>1930</v>
      </c>
      <c r="B24" s="8" t="s">
        <v>114</v>
      </c>
      <c r="C24" s="30">
        <v>696919.65</v>
      </c>
      <c r="D24" s="30">
        <v>375849.15</v>
      </c>
    </row>
    <row r="25" spans="1:4" x14ac:dyDescent="0.2">
      <c r="A25" s="32">
        <v>1931</v>
      </c>
      <c r="B25" s="8" t="s">
        <v>168</v>
      </c>
      <c r="C25" s="30">
        <v>300213.5</v>
      </c>
      <c r="D25" s="30">
        <v>47698.25</v>
      </c>
    </row>
    <row r="26" spans="1:4" x14ac:dyDescent="0.2">
      <c r="A26" s="32">
        <v>1932</v>
      </c>
      <c r="B26" s="8" t="s">
        <v>169</v>
      </c>
      <c r="C26" s="30">
        <v>213.07</v>
      </c>
      <c r="D26" s="30">
        <v>206.35</v>
      </c>
    </row>
    <row r="27" spans="1:4" x14ac:dyDescent="0.2">
      <c r="A27" s="32">
        <v>1940</v>
      </c>
      <c r="B27" s="8" t="s">
        <v>116</v>
      </c>
      <c r="C27" s="30">
        <v>1593750.8</v>
      </c>
      <c r="D27" s="30">
        <v>1545112.96</v>
      </c>
    </row>
    <row r="28" spans="1:4" x14ac:dyDescent="0.2">
      <c r="A28" s="32">
        <v>1941</v>
      </c>
      <c r="B28" s="8" t="s">
        <v>117</v>
      </c>
      <c r="C28" s="30">
        <v>151850.51</v>
      </c>
      <c r="D28" s="30">
        <v>127502.26</v>
      </c>
    </row>
    <row r="29" spans="1:4" x14ac:dyDescent="0.2">
      <c r="A29" s="32">
        <v>1942</v>
      </c>
      <c r="B29" s="8" t="s">
        <v>118</v>
      </c>
      <c r="C29" s="30">
        <v>0</v>
      </c>
      <c r="D29" s="30">
        <v>0</v>
      </c>
    </row>
    <row r="30" spans="1:4" x14ac:dyDescent="0.2">
      <c r="A30" s="32">
        <v>1943</v>
      </c>
      <c r="B30" s="8" t="s">
        <v>119</v>
      </c>
      <c r="C30" s="30">
        <v>8091</v>
      </c>
      <c r="D30" s="30">
        <v>8511</v>
      </c>
    </row>
    <row r="31" spans="1:4" x14ac:dyDescent="0.2">
      <c r="A31" s="32">
        <v>1944</v>
      </c>
      <c r="B31" s="8" t="s">
        <v>120</v>
      </c>
      <c r="C31" s="14">
        <v>0</v>
      </c>
      <c r="D31" s="14">
        <v>0</v>
      </c>
    </row>
    <row r="32" spans="1:4" x14ac:dyDescent="0.2">
      <c r="A32" s="31"/>
      <c r="B32" s="6"/>
      <c r="C32" s="18">
        <v>0</v>
      </c>
      <c r="D32" s="18">
        <v>0</v>
      </c>
    </row>
    <row r="33" spans="1:4" ht="17" thickBot="1" x14ac:dyDescent="0.25">
      <c r="C33" s="16">
        <f>SUM(C13:C32)</f>
        <v>4919373.5299999993</v>
      </c>
      <c r="D33" s="16">
        <f>SUM(D13:D32)</f>
        <v>4297607.1500000004</v>
      </c>
    </row>
    <row r="34" spans="1:4" ht="17" thickTop="1" x14ac:dyDescent="0.2">
      <c r="A34" s="23"/>
      <c r="C34" s="9"/>
      <c r="D34" s="9"/>
    </row>
    <row r="35" spans="1:4" x14ac:dyDescent="0.2">
      <c r="C35" s="9"/>
      <c r="D35" s="9"/>
    </row>
    <row r="36" spans="1:4" x14ac:dyDescent="0.2">
      <c r="C36" s="9"/>
      <c r="D36" s="9"/>
    </row>
    <row r="37" spans="1:4" x14ac:dyDescent="0.2">
      <c r="A37" s="1" t="s">
        <v>185</v>
      </c>
      <c r="B37" s="1" t="s">
        <v>201</v>
      </c>
      <c r="C37" s="9">
        <v>14318</v>
      </c>
      <c r="D37" s="9"/>
    </row>
    <row r="41" spans="1:4" x14ac:dyDescent="0.2">
      <c r="C41" s="9"/>
      <c r="D41" s="9"/>
    </row>
    <row r="42" spans="1:4" x14ac:dyDescent="0.2">
      <c r="C42" s="9"/>
      <c r="D42" s="9"/>
    </row>
    <row r="46" spans="1:4" x14ac:dyDescent="0.2">
      <c r="C46" s="9"/>
      <c r="D46" s="9"/>
    </row>
  </sheetData>
  <pageMargins left="0.7" right="0.7" top="0.75" bottom="0.75" header="0.3" footer="0.3"/>
  <pageSetup paperSize="9" scale="96" orientation="portrait" r:id="rId1"/>
  <headerFooter>
    <oddHeader xml:space="preserve">&amp;LVänsterpartiet Norrbotten
Org nr 897000-6436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3:E49"/>
  <sheetViews>
    <sheetView tabSelected="1" topLeftCell="A8" zoomScale="137" zoomScaleNormal="137" workbookViewId="0">
      <selection activeCell="B50" sqref="B50"/>
    </sheetView>
  </sheetViews>
  <sheetFormatPr baseColWidth="10" defaultColWidth="8.83203125" defaultRowHeight="16" x14ac:dyDescent="0.2"/>
  <cols>
    <col min="1" max="1" width="7.83203125" style="1" customWidth="1"/>
    <col min="2" max="2" width="32.5" style="1" customWidth="1"/>
    <col min="3" max="4" width="18.5" style="1" customWidth="1"/>
    <col min="5" max="5" width="7.83203125" style="1" customWidth="1"/>
  </cols>
  <sheetData>
    <row r="3" spans="1:5" x14ac:dyDescent="0.2">
      <c r="A3" s="2" t="s">
        <v>12</v>
      </c>
      <c r="D3" s="68" t="s">
        <v>74</v>
      </c>
      <c r="E3" s="68"/>
    </row>
    <row r="5" spans="1:5" ht="18" x14ac:dyDescent="0.2">
      <c r="A5" s="2"/>
      <c r="B5" s="3"/>
      <c r="C5" s="3"/>
      <c r="D5" s="3"/>
      <c r="E5" s="3"/>
    </row>
    <row r="9" spans="1:5" x14ac:dyDescent="0.2">
      <c r="A9" s="2" t="s">
        <v>34</v>
      </c>
    </row>
    <row r="11" spans="1:5" x14ac:dyDescent="0.2">
      <c r="A11" s="5" t="s">
        <v>14</v>
      </c>
      <c r="B11" s="5" t="s">
        <v>15</v>
      </c>
      <c r="C11" s="7" t="s">
        <v>16</v>
      </c>
      <c r="D11" s="7" t="s">
        <v>17</v>
      </c>
    </row>
    <row r="12" spans="1:5" x14ac:dyDescent="0.2">
      <c r="A12" s="6"/>
      <c r="B12" s="6"/>
      <c r="C12" s="24">
        <v>45657</v>
      </c>
      <c r="D12" s="24">
        <v>45291</v>
      </c>
    </row>
    <row r="13" spans="1:5" x14ac:dyDescent="0.2">
      <c r="A13" s="5">
        <v>2060</v>
      </c>
      <c r="B13" s="5" t="s">
        <v>170</v>
      </c>
      <c r="C13" s="38">
        <v>-1789571</v>
      </c>
      <c r="D13" s="38">
        <v>-1514633</v>
      </c>
    </row>
    <row r="14" spans="1:5" x14ac:dyDescent="0.2">
      <c r="A14" s="8">
        <v>2061</v>
      </c>
      <c r="B14" s="8" t="s">
        <v>171</v>
      </c>
      <c r="C14" s="41">
        <v>-1190066</v>
      </c>
      <c r="D14" s="41">
        <v>-1043034</v>
      </c>
    </row>
    <row r="15" spans="1:5" x14ac:dyDescent="0.2">
      <c r="A15" s="8">
        <v>2069</v>
      </c>
      <c r="B15" s="8" t="s">
        <v>172</v>
      </c>
      <c r="C15" s="41">
        <v>-567974.43999999994</v>
      </c>
      <c r="D15" s="41">
        <v>-269080.09000000003</v>
      </c>
    </row>
    <row r="16" spans="1:5" x14ac:dyDescent="0.2">
      <c r="A16" s="8">
        <v>2073</v>
      </c>
      <c r="B16" s="8" t="s">
        <v>192</v>
      </c>
      <c r="C16" s="41">
        <v>100000</v>
      </c>
      <c r="D16" s="41">
        <v>0</v>
      </c>
    </row>
    <row r="17" spans="1:4" x14ac:dyDescent="0.2">
      <c r="A17" s="8">
        <v>2098</v>
      </c>
      <c r="B17" s="8" t="s">
        <v>198</v>
      </c>
      <c r="C17" s="41">
        <v>16543.18</v>
      </c>
      <c r="D17" s="41">
        <v>0</v>
      </c>
    </row>
    <row r="18" spans="1:4" x14ac:dyDescent="0.2">
      <c r="A18" s="6">
        <v>2099</v>
      </c>
      <c r="B18" s="6" t="s">
        <v>173</v>
      </c>
      <c r="C18" s="39">
        <v>-106768.5</v>
      </c>
      <c r="D18" s="39">
        <v>-147031.5</v>
      </c>
    </row>
    <row r="19" spans="1:4" x14ac:dyDescent="0.2">
      <c r="C19" s="26"/>
      <c r="D19" s="26"/>
    </row>
    <row r="20" spans="1:4" ht="17" thickBot="1" x14ac:dyDescent="0.25">
      <c r="C20" s="16">
        <f>SUM(C13:C19)</f>
        <v>-3537836.76</v>
      </c>
      <c r="D20" s="16">
        <f>SUM(D13:D19)</f>
        <v>-2973778.59</v>
      </c>
    </row>
    <row r="21" spans="1:4" ht="17" thickTop="1" x14ac:dyDescent="0.2">
      <c r="C21" s="26"/>
      <c r="D21" s="26"/>
    </row>
    <row r="22" spans="1:4" x14ac:dyDescent="0.2">
      <c r="C22" s="26"/>
      <c r="D22" s="26"/>
    </row>
    <row r="23" spans="1:4" x14ac:dyDescent="0.2">
      <c r="A23" s="5">
        <v>2349</v>
      </c>
      <c r="B23" s="5" t="s">
        <v>174</v>
      </c>
      <c r="C23" s="29">
        <v>8832</v>
      </c>
      <c r="D23" s="29">
        <v>8832</v>
      </c>
    </row>
    <row r="24" spans="1:4" x14ac:dyDescent="0.2">
      <c r="A24" s="8">
        <v>2350</v>
      </c>
      <c r="B24" s="8" t="s">
        <v>175</v>
      </c>
      <c r="C24" s="30">
        <v>12854</v>
      </c>
      <c r="D24" s="30">
        <v>12854</v>
      </c>
    </row>
    <row r="25" spans="1:4" x14ac:dyDescent="0.2">
      <c r="A25" s="8">
        <v>2440</v>
      </c>
      <c r="B25" s="8" t="s">
        <v>206</v>
      </c>
      <c r="C25" s="30">
        <v>-26500</v>
      </c>
      <c r="D25" s="30"/>
    </row>
    <row r="26" spans="1:4" x14ac:dyDescent="0.2">
      <c r="A26" s="8">
        <v>2351</v>
      </c>
      <c r="B26" s="8" t="s">
        <v>176</v>
      </c>
      <c r="C26" s="30">
        <v>-215269</v>
      </c>
      <c r="D26" s="30">
        <v>-235269</v>
      </c>
    </row>
    <row r="27" spans="1:4" x14ac:dyDescent="0.2">
      <c r="A27" s="8">
        <v>2352</v>
      </c>
      <c r="B27" s="8" t="s">
        <v>177</v>
      </c>
      <c r="C27" s="30">
        <v>-243341</v>
      </c>
      <c r="D27" s="30">
        <v>-263341</v>
      </c>
    </row>
    <row r="28" spans="1:4" x14ac:dyDescent="0.2">
      <c r="A28" s="8">
        <v>2353</v>
      </c>
      <c r="B28" s="8" t="s">
        <v>178</v>
      </c>
      <c r="C28" s="30">
        <v>-215269</v>
      </c>
      <c r="D28" s="30">
        <v>-235269</v>
      </c>
    </row>
    <row r="29" spans="1:4" x14ac:dyDescent="0.2">
      <c r="A29" s="8">
        <v>2354</v>
      </c>
      <c r="B29" s="8" t="s">
        <v>179</v>
      </c>
      <c r="C29" s="30">
        <v>-215269</v>
      </c>
      <c r="D29" s="30">
        <v>-235269</v>
      </c>
    </row>
    <row r="30" spans="1:4" x14ac:dyDescent="0.2">
      <c r="A30" s="8">
        <v>2355</v>
      </c>
      <c r="B30" s="8" t="s">
        <v>180</v>
      </c>
      <c r="C30" s="30">
        <v>-332000</v>
      </c>
      <c r="D30" s="30">
        <v>-352000</v>
      </c>
    </row>
    <row r="31" spans="1:4" x14ac:dyDescent="0.2">
      <c r="A31" s="8">
        <v>2492</v>
      </c>
      <c r="B31" s="8" t="s">
        <v>121</v>
      </c>
      <c r="C31" s="30">
        <v>-1879</v>
      </c>
      <c r="D31" s="30">
        <v>-1879</v>
      </c>
    </row>
    <row r="32" spans="1:4" x14ac:dyDescent="0.2">
      <c r="A32" s="8">
        <v>2499</v>
      </c>
      <c r="B32" s="8" t="s">
        <v>122</v>
      </c>
      <c r="C32" s="30">
        <v>0</v>
      </c>
      <c r="D32" s="30">
        <v>-4600</v>
      </c>
    </row>
    <row r="33" spans="1:4" x14ac:dyDescent="0.2">
      <c r="A33" s="8">
        <v>2518</v>
      </c>
      <c r="B33" s="8" t="s">
        <v>123</v>
      </c>
      <c r="C33" s="30">
        <v>62712</v>
      </c>
      <c r="D33" s="30">
        <v>61555</v>
      </c>
    </row>
    <row r="34" spans="1:4" x14ac:dyDescent="0.2">
      <c r="A34" s="8">
        <v>2710</v>
      </c>
      <c r="B34" s="8" t="s">
        <v>61</v>
      </c>
      <c r="C34" s="30">
        <v>0</v>
      </c>
      <c r="D34" s="30">
        <v>-19440</v>
      </c>
    </row>
    <row r="35" spans="1:4" x14ac:dyDescent="0.2">
      <c r="A35" s="8">
        <v>2731</v>
      </c>
      <c r="B35" s="8" t="s">
        <v>124</v>
      </c>
      <c r="C35" s="40"/>
      <c r="D35" s="40">
        <v>-28788</v>
      </c>
    </row>
    <row r="36" spans="1:4" x14ac:dyDescent="0.2">
      <c r="A36" s="8">
        <v>2890</v>
      </c>
      <c r="B36" s="8" t="s">
        <v>125</v>
      </c>
      <c r="C36" s="40">
        <v>0</v>
      </c>
      <c r="D36" s="40">
        <v>-79788</v>
      </c>
    </row>
    <row r="37" spans="1:4" x14ac:dyDescent="0.2">
      <c r="A37" s="8">
        <v>2920</v>
      </c>
      <c r="B37" s="8" t="s">
        <v>193</v>
      </c>
      <c r="C37" s="14">
        <v>-100000</v>
      </c>
      <c r="D37" s="14">
        <v>0</v>
      </c>
    </row>
    <row r="38" spans="1:4" x14ac:dyDescent="0.2">
      <c r="A38" s="8">
        <v>2941</v>
      </c>
      <c r="B38" s="8" t="s">
        <v>197</v>
      </c>
      <c r="C38" s="14">
        <v>-22912</v>
      </c>
      <c r="D38" s="14"/>
    </row>
    <row r="39" spans="1:4" x14ac:dyDescent="0.2">
      <c r="A39" s="8">
        <v>2971</v>
      </c>
      <c r="B39" s="8" t="s">
        <v>194</v>
      </c>
      <c r="C39" s="8">
        <v>-49935</v>
      </c>
      <c r="D39" s="8">
        <v>0</v>
      </c>
    </row>
    <row r="40" spans="1:4" x14ac:dyDescent="0.2">
      <c r="A40" s="8">
        <v>2999</v>
      </c>
      <c r="B40" s="8" t="s">
        <v>195</v>
      </c>
      <c r="C40" s="30">
        <v>-43561.18</v>
      </c>
      <c r="D40" s="30">
        <v>0</v>
      </c>
    </row>
    <row r="41" spans="1:4" x14ac:dyDescent="0.2">
      <c r="A41" s="8"/>
      <c r="B41" s="8"/>
      <c r="C41" s="30"/>
      <c r="D41" s="30"/>
    </row>
    <row r="42" spans="1:4" x14ac:dyDescent="0.2">
      <c r="A42" s="8"/>
      <c r="B42" s="8"/>
      <c r="C42" s="30"/>
      <c r="D42" s="30"/>
    </row>
    <row r="43" spans="1:4" x14ac:dyDescent="0.2">
      <c r="A43" s="6"/>
      <c r="B43" s="6"/>
      <c r="C43" s="39"/>
      <c r="D43" s="39"/>
    </row>
    <row r="45" spans="1:4" ht="17" thickBot="1" x14ac:dyDescent="0.25">
      <c r="C45" s="16">
        <f>SUM(C23:C44)</f>
        <v>-1381537.18</v>
      </c>
      <c r="D45" s="16">
        <f>SUM(D23:D44)</f>
        <v>-1372402</v>
      </c>
    </row>
    <row r="46" spans="1:4" ht="17" thickTop="1" x14ac:dyDescent="0.2">
      <c r="C46" s="9"/>
      <c r="D46" s="9"/>
    </row>
    <row r="47" spans="1:4" x14ac:dyDescent="0.2">
      <c r="C47" s="9">
        <f>C20+C45</f>
        <v>-4919373.9399999995</v>
      </c>
      <c r="D47" s="9">
        <f>D20+D45</f>
        <v>-4346180.59</v>
      </c>
    </row>
    <row r="49" spans="1:2" x14ac:dyDescent="0.2">
      <c r="A49" s="1" t="s">
        <v>196</v>
      </c>
      <c r="B49" s="1" t="s">
        <v>207</v>
      </c>
    </row>
  </sheetData>
  <mergeCells count="1">
    <mergeCell ref="D3:E3"/>
  </mergeCells>
  <pageMargins left="0.7" right="0.7" top="0.75" bottom="0.75" header="0.3" footer="0.3"/>
  <pageSetup paperSize="9" scale="92" orientation="portrait" r:id="rId1"/>
  <headerFooter>
    <oddHeader>&amp;LVänsterpartiet Norrbotten
Org. nr 897000-6436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44"/>
  <sheetViews>
    <sheetView zoomScaleNormal="100" workbookViewId="0">
      <selection activeCell="M14" sqref="M14"/>
    </sheetView>
  </sheetViews>
  <sheetFormatPr baseColWidth="10" defaultColWidth="8.83203125" defaultRowHeight="16" x14ac:dyDescent="0.2"/>
  <cols>
    <col min="1" max="1" width="7.5" style="1" customWidth="1"/>
    <col min="2" max="2" width="8.5" style="1" customWidth="1"/>
    <col min="3" max="9" width="9.1640625" style="1"/>
  </cols>
  <sheetData>
    <row r="3" spans="1:9" x14ac:dyDescent="0.2">
      <c r="B3" s="2"/>
      <c r="C3" s="2"/>
      <c r="D3" s="2"/>
      <c r="E3" s="2"/>
      <c r="F3" s="2"/>
      <c r="G3" s="2"/>
      <c r="H3" s="2"/>
      <c r="I3" s="2"/>
    </row>
    <row r="4" spans="1:9" x14ac:dyDescent="0.2">
      <c r="B4"/>
      <c r="C4"/>
      <c r="D4"/>
      <c r="E4"/>
      <c r="F4"/>
      <c r="G4"/>
      <c r="H4"/>
      <c r="I4"/>
    </row>
    <row r="5" spans="1:9" ht="13" x14ac:dyDescent="0.15">
      <c r="A5"/>
      <c r="B5"/>
      <c r="C5"/>
      <c r="D5"/>
      <c r="E5"/>
      <c r="F5"/>
      <c r="G5"/>
      <c r="H5"/>
      <c r="I5"/>
    </row>
    <row r="6" spans="1:9" ht="13" x14ac:dyDescent="0.15">
      <c r="A6"/>
      <c r="B6"/>
      <c r="C6"/>
      <c r="D6"/>
      <c r="E6"/>
      <c r="F6"/>
      <c r="G6"/>
      <c r="H6"/>
      <c r="I6"/>
    </row>
    <row r="7" spans="1:9" ht="13" x14ac:dyDescent="0.15">
      <c r="A7"/>
      <c r="B7"/>
      <c r="C7"/>
      <c r="D7"/>
      <c r="E7"/>
      <c r="F7"/>
      <c r="G7"/>
      <c r="H7"/>
      <c r="I7"/>
    </row>
    <row r="8" spans="1:9" ht="13" x14ac:dyDescent="0.15">
      <c r="A8"/>
      <c r="B8"/>
      <c r="C8"/>
      <c r="D8"/>
      <c r="E8"/>
      <c r="F8"/>
      <c r="G8"/>
      <c r="H8"/>
      <c r="I8"/>
    </row>
    <row r="9" spans="1:9" ht="13" x14ac:dyDescent="0.15">
      <c r="A9"/>
      <c r="B9" s="19"/>
      <c r="C9"/>
      <c r="D9"/>
      <c r="E9"/>
      <c r="F9"/>
      <c r="G9"/>
      <c r="H9"/>
      <c r="I9"/>
    </row>
    <row r="10" spans="1:9" ht="13" x14ac:dyDescent="0.15">
      <c r="A10"/>
      <c r="B10" s="19"/>
      <c r="C10"/>
      <c r="D10"/>
      <c r="E10"/>
      <c r="F10"/>
      <c r="G10"/>
      <c r="H10"/>
      <c r="I10"/>
    </row>
    <row r="11" spans="1:9" ht="13" x14ac:dyDescent="0.15">
      <c r="A11"/>
      <c r="B11"/>
      <c r="C11"/>
      <c r="D11"/>
      <c r="E11"/>
      <c r="F11"/>
      <c r="G11"/>
      <c r="H11"/>
      <c r="I11"/>
    </row>
    <row r="12" spans="1:9" ht="13" x14ac:dyDescent="0.15">
      <c r="A12"/>
      <c r="B12"/>
      <c r="C12"/>
      <c r="D12"/>
      <c r="E12"/>
      <c r="F12"/>
      <c r="G12"/>
      <c r="H12"/>
      <c r="I12"/>
    </row>
    <row r="13" spans="1:9" ht="13" x14ac:dyDescent="0.15">
      <c r="A13"/>
      <c r="B13"/>
      <c r="C13"/>
      <c r="D13"/>
      <c r="E13"/>
      <c r="F13"/>
      <c r="G13"/>
      <c r="H13"/>
      <c r="I13"/>
    </row>
    <row r="14" spans="1:9" ht="13" x14ac:dyDescent="0.15">
      <c r="A14"/>
      <c r="B14" s="19"/>
      <c r="C14" s="19"/>
      <c r="D14" s="19"/>
      <c r="E14" s="19"/>
      <c r="F14" s="19"/>
      <c r="G14" s="19"/>
      <c r="H14" s="19"/>
      <c r="I14" s="19"/>
    </row>
    <row r="15" spans="1:9" ht="13" x14ac:dyDescent="0.15">
      <c r="A15"/>
      <c r="B15" s="19"/>
      <c r="C15" s="19"/>
      <c r="D15" s="19"/>
      <c r="E15" s="19"/>
      <c r="F15" s="19"/>
      <c r="G15" s="19"/>
      <c r="H15" s="19"/>
      <c r="I15" s="19"/>
    </row>
    <row r="16" spans="1:9" ht="13" x14ac:dyDescent="0.15">
      <c r="A16"/>
      <c r="B16" s="19"/>
      <c r="C16" s="19"/>
      <c r="D16" s="19"/>
      <c r="E16" s="19"/>
      <c r="F16" s="19"/>
      <c r="G16" s="19"/>
      <c r="H16" s="19"/>
      <c r="I16" s="19"/>
    </row>
    <row r="17" spans="1:9" ht="18" x14ac:dyDescent="0.2">
      <c r="A17"/>
      <c r="B17" s="52"/>
      <c r="C17" s="19"/>
      <c r="D17" s="19"/>
      <c r="E17" s="19"/>
      <c r="F17" s="19"/>
      <c r="G17" s="19"/>
      <c r="H17" s="19"/>
      <c r="I17" s="19"/>
    </row>
    <row r="18" spans="1:9" ht="13" x14ac:dyDescent="0.15">
      <c r="A18"/>
      <c r="B18" s="19"/>
      <c r="C18" s="19"/>
      <c r="D18" s="19"/>
      <c r="E18" s="19"/>
      <c r="F18" s="19"/>
      <c r="G18" s="19"/>
      <c r="H18" s="19"/>
      <c r="I18" s="19"/>
    </row>
    <row r="19" spans="1:9" x14ac:dyDescent="0.2">
      <c r="A19"/>
      <c r="B19" s="2"/>
      <c r="C19" s="19"/>
      <c r="D19" s="19"/>
      <c r="E19" s="19"/>
      <c r="F19" s="19"/>
      <c r="G19" s="19"/>
      <c r="H19" s="19"/>
      <c r="I19" s="19"/>
    </row>
    <row r="20" spans="1:9" ht="13" x14ac:dyDescent="0.15">
      <c r="A20"/>
      <c r="B20"/>
      <c r="C20" s="19"/>
      <c r="D20" s="19"/>
      <c r="E20" s="19"/>
      <c r="F20" s="19"/>
      <c r="G20" s="19"/>
      <c r="H20" s="19"/>
      <c r="I20" s="19"/>
    </row>
    <row r="21" spans="1:9" ht="13" x14ac:dyDescent="0.15">
      <c r="A21"/>
      <c r="B21" s="19"/>
      <c r="C21" s="19"/>
      <c r="D21" s="19"/>
      <c r="E21" s="19"/>
      <c r="F21" s="19"/>
      <c r="G21" s="19"/>
      <c r="H21" s="19"/>
      <c r="I21" s="19"/>
    </row>
    <row r="22" spans="1:9" ht="13" x14ac:dyDescent="0.15">
      <c r="A22"/>
      <c r="B22" s="19"/>
      <c r="C22" s="19"/>
      <c r="D22" s="19"/>
      <c r="E22" s="19"/>
      <c r="F22" s="19"/>
      <c r="G22" s="19"/>
      <c r="H22" s="19"/>
      <c r="I22" s="19"/>
    </row>
    <row r="23" spans="1:9" ht="13" x14ac:dyDescent="0.15">
      <c r="A23"/>
      <c r="B23" s="19"/>
      <c r="C23" s="19"/>
      <c r="D23" s="19"/>
      <c r="E23" s="19"/>
      <c r="F23" s="19"/>
      <c r="G23" s="19"/>
      <c r="H23" s="19"/>
      <c r="I23" s="19"/>
    </row>
    <row r="24" spans="1:9" ht="13" x14ac:dyDescent="0.15">
      <c r="A24"/>
      <c r="B24" s="19"/>
      <c r="C24" s="19"/>
      <c r="D24" s="19"/>
      <c r="E24" s="19"/>
      <c r="F24" s="19"/>
      <c r="G24" s="19"/>
      <c r="H24" s="19"/>
      <c r="I24" s="19"/>
    </row>
    <row r="25" spans="1:9" ht="13" x14ac:dyDescent="0.15">
      <c r="A25"/>
      <c r="B25" s="19"/>
      <c r="C25" s="19"/>
      <c r="D25" s="19"/>
      <c r="E25" s="19"/>
      <c r="F25" s="19"/>
      <c r="G25" s="19"/>
      <c r="H25" s="19"/>
      <c r="I25" s="19"/>
    </row>
    <row r="26" spans="1:9" ht="13" x14ac:dyDescent="0.15">
      <c r="A26"/>
      <c r="B26" s="19"/>
      <c r="C26" s="19"/>
      <c r="D26" s="19"/>
      <c r="E26" s="19"/>
      <c r="F26" s="19"/>
      <c r="G26" s="19"/>
      <c r="H26" s="19"/>
      <c r="I26" s="19"/>
    </row>
    <row r="27" spans="1:9" ht="13" x14ac:dyDescent="0.15">
      <c r="A27"/>
      <c r="B27" s="53"/>
      <c r="C27" s="19"/>
      <c r="D27" s="19"/>
      <c r="E27" s="19"/>
      <c r="F27" s="53"/>
      <c r="G27" s="53"/>
      <c r="H27" s="53"/>
      <c r="I27" s="53"/>
    </row>
    <row r="28" spans="1:9" ht="13" x14ac:dyDescent="0.15">
      <c r="A28"/>
      <c r="B28" s="19"/>
      <c r="C28" s="19"/>
      <c r="D28" s="19"/>
      <c r="E28" s="19"/>
      <c r="F28" s="19"/>
      <c r="G28" s="19"/>
      <c r="H28" s="19"/>
      <c r="I28" s="19"/>
    </row>
    <row r="29" spans="1:9" ht="13" x14ac:dyDescent="0.15">
      <c r="A29"/>
      <c r="B29" s="19"/>
      <c r="C29" s="19"/>
      <c r="D29" s="19"/>
      <c r="E29" s="19"/>
      <c r="F29" s="54"/>
      <c r="G29" s="54"/>
      <c r="H29" s="54"/>
      <c r="I29" s="54"/>
    </row>
    <row r="30" spans="1:9" ht="13" x14ac:dyDescent="0.15">
      <c r="A30"/>
      <c r="B30" s="19"/>
      <c r="C30" s="19"/>
      <c r="D30" s="19"/>
      <c r="E30" s="19"/>
      <c r="F30" s="54"/>
      <c r="G30" s="54"/>
      <c r="H30" s="55"/>
      <c r="I30" s="55"/>
    </row>
    <row r="31" spans="1:9" ht="13" x14ac:dyDescent="0.15">
      <c r="A31"/>
      <c r="B31" s="19"/>
      <c r="C31" s="19"/>
      <c r="D31" s="19"/>
      <c r="E31" s="19"/>
      <c r="F31" s="54"/>
      <c r="G31" s="54"/>
      <c r="H31" s="54"/>
      <c r="I31" s="54"/>
    </row>
    <row r="32" spans="1:9" ht="13" x14ac:dyDescent="0.15">
      <c r="A32"/>
      <c r="B32" s="19"/>
      <c r="C32" s="19"/>
      <c r="D32" s="19"/>
      <c r="E32" s="19"/>
      <c r="F32" s="54"/>
      <c r="G32" s="54"/>
      <c r="H32" s="55"/>
      <c r="I32" s="54"/>
    </row>
    <row r="33" spans="1:9" ht="13" x14ac:dyDescent="0.15">
      <c r="A33"/>
      <c r="B33" s="19"/>
      <c r="C33" s="19"/>
      <c r="D33" s="19"/>
      <c r="E33" s="19"/>
      <c r="F33" s="56"/>
      <c r="G33" s="56"/>
      <c r="H33" s="57"/>
      <c r="I33" s="56"/>
    </row>
    <row r="34" spans="1:9" ht="13" x14ac:dyDescent="0.15">
      <c r="A34"/>
      <c r="B34" s="19"/>
      <c r="C34" s="19"/>
      <c r="D34" s="19"/>
      <c r="E34" s="19"/>
      <c r="F34" s="19"/>
      <c r="G34" s="19"/>
      <c r="H34" s="19"/>
      <c r="I34" s="19"/>
    </row>
    <row r="35" spans="1:9" ht="13" x14ac:dyDescent="0.15">
      <c r="A35"/>
      <c r="B35" s="19"/>
      <c r="C35" s="19"/>
      <c r="D35" s="19"/>
      <c r="E35" s="19"/>
      <c r="F35" s="19"/>
      <c r="G35" s="19"/>
      <c r="H35" s="19"/>
      <c r="I35" s="19"/>
    </row>
    <row r="36" spans="1:9" ht="13" x14ac:dyDescent="0.15">
      <c r="A36"/>
      <c r="B36" s="19"/>
      <c r="C36" s="19"/>
      <c r="D36" s="19"/>
      <c r="E36" s="19"/>
      <c r="F36" s="19"/>
      <c r="G36" s="19"/>
      <c r="H36" s="19"/>
      <c r="I36" s="19"/>
    </row>
    <row r="37" spans="1:9" ht="13" x14ac:dyDescent="0.15">
      <c r="A37"/>
      <c r="B37" s="19"/>
      <c r="C37" s="19"/>
      <c r="D37" s="19"/>
      <c r="E37" s="19"/>
      <c r="F37" s="19"/>
      <c r="G37" s="19"/>
      <c r="H37" s="19"/>
      <c r="I37" s="19"/>
    </row>
    <row r="38" spans="1:9" ht="13" x14ac:dyDescent="0.15">
      <c r="A38"/>
      <c r="B38"/>
      <c r="C38" s="19"/>
      <c r="D38" s="19"/>
      <c r="E38" s="19"/>
      <c r="F38" s="19"/>
      <c r="G38" s="19"/>
      <c r="H38" s="19"/>
      <c r="I38" s="19"/>
    </row>
    <row r="39" spans="1:9" ht="13" x14ac:dyDescent="0.15">
      <c r="A39"/>
      <c r="B39"/>
      <c r="C39"/>
      <c r="D39"/>
      <c r="E39"/>
      <c r="F39"/>
      <c r="G39"/>
      <c r="H39"/>
      <c r="I39"/>
    </row>
    <row r="40" spans="1:9" ht="13" x14ac:dyDescent="0.15">
      <c r="A40"/>
      <c r="B40"/>
      <c r="C40"/>
      <c r="D40"/>
      <c r="E40"/>
      <c r="F40"/>
      <c r="G40"/>
      <c r="H40"/>
      <c r="I40"/>
    </row>
    <row r="41" spans="1:9" ht="13" x14ac:dyDescent="0.15">
      <c r="A41"/>
      <c r="B41"/>
      <c r="C41"/>
      <c r="D41"/>
      <c r="E41"/>
      <c r="F41"/>
      <c r="G41"/>
      <c r="H41"/>
      <c r="I41"/>
    </row>
    <row r="42" spans="1:9" ht="13" x14ac:dyDescent="0.15">
      <c r="A42"/>
      <c r="B42"/>
      <c r="C42"/>
      <c r="D42"/>
      <c r="E42"/>
      <c r="F42"/>
      <c r="G42"/>
      <c r="H42"/>
      <c r="I42"/>
    </row>
    <row r="43" spans="1:9" x14ac:dyDescent="0.2">
      <c r="A43"/>
    </row>
    <row r="44" spans="1:9" x14ac:dyDescent="0.2">
      <c r="A44"/>
    </row>
  </sheetData>
  <pageMargins left="0.7" right="0.7" top="0.75" bottom="0.75" header="0.3" footer="0.3"/>
  <pageSetup paperSize="9" orientation="portrait" r:id="rId1"/>
  <headerFooter>
    <oddHeader>&amp;L&amp;"Times New Roman,Normal"Haparanda Bio &amp; Kulturförening
Org.nr 802495-3187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3:I32"/>
  <sheetViews>
    <sheetView topLeftCell="A2" zoomScale="135" zoomScaleNormal="135" workbookViewId="0">
      <selection activeCell="G22" sqref="G22"/>
    </sheetView>
  </sheetViews>
  <sheetFormatPr baseColWidth="10" defaultColWidth="8.83203125" defaultRowHeight="16" x14ac:dyDescent="0.2"/>
  <cols>
    <col min="1" max="5" width="9.1640625" style="1"/>
    <col min="6" max="6" width="4.33203125" style="1" customWidth="1"/>
    <col min="7" max="7" width="12.1640625" style="1" bestFit="1" customWidth="1"/>
    <col min="8" max="8" width="9.1640625" style="1"/>
    <col min="9" max="9" width="11.5" style="1" bestFit="1" customWidth="1"/>
  </cols>
  <sheetData>
    <row r="3" spans="1:9" x14ac:dyDescent="0.2">
      <c r="A3" s="2" t="s">
        <v>1</v>
      </c>
      <c r="B3" s="2"/>
      <c r="C3" s="2"/>
      <c r="D3" s="2"/>
      <c r="E3" s="2"/>
      <c r="F3" s="2"/>
      <c r="G3" s="27">
        <v>45657</v>
      </c>
      <c r="H3" s="2"/>
      <c r="I3" s="27">
        <v>45291</v>
      </c>
    </row>
    <row r="5" spans="1:9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7" spans="1:9" x14ac:dyDescent="0.2">
      <c r="A7" s="1" t="s">
        <v>13</v>
      </c>
      <c r="E7" s="1" t="s">
        <v>70</v>
      </c>
      <c r="G7" s="9">
        <f>'Bil 1'!C34</f>
        <v>-2886410.3899999997</v>
      </c>
      <c r="I7" s="9">
        <f>'Bil 1'!D34</f>
        <v>-2860498.58</v>
      </c>
    </row>
    <row r="8" spans="1:9" x14ac:dyDescent="0.2">
      <c r="G8" s="9"/>
    </row>
    <row r="9" spans="1:9" x14ac:dyDescent="0.2">
      <c r="A9" s="2" t="s">
        <v>19</v>
      </c>
      <c r="G9" s="9">
        <f>SUM(G7:G8)</f>
        <v>-2886410.3899999997</v>
      </c>
      <c r="I9" s="9">
        <f>I7</f>
        <v>-2860498.58</v>
      </c>
    </row>
    <row r="10" spans="1:9" x14ac:dyDescent="0.2">
      <c r="G10" s="9"/>
    </row>
    <row r="11" spans="1:9" x14ac:dyDescent="0.2">
      <c r="G11" s="9"/>
    </row>
    <row r="12" spans="1:9" x14ac:dyDescent="0.2">
      <c r="A12" s="2" t="s">
        <v>20</v>
      </c>
      <c r="G12" s="9"/>
    </row>
    <row r="13" spans="1:9" x14ac:dyDescent="0.2">
      <c r="A13" s="1" t="s">
        <v>21</v>
      </c>
      <c r="E13" s="1" t="s">
        <v>69</v>
      </c>
      <c r="G13" s="9">
        <f>'Bil 2'!C39</f>
        <v>745362.95</v>
      </c>
      <c r="I13" s="9">
        <f>'Bil 2'!D39</f>
        <v>819222.34999999986</v>
      </c>
    </row>
    <row r="14" spans="1:9" x14ac:dyDescent="0.2">
      <c r="A14" s="1" t="s">
        <v>22</v>
      </c>
      <c r="E14" s="1" t="s">
        <v>68</v>
      </c>
      <c r="G14" s="9">
        <f>'Bil 3'!C45</f>
        <v>631470.67000000004</v>
      </c>
      <c r="I14" s="9">
        <f>'Bil 3'!D45</f>
        <v>453847.55</v>
      </c>
    </row>
    <row r="15" spans="1:9" x14ac:dyDescent="0.2">
      <c r="A15" s="1" t="s">
        <v>62</v>
      </c>
      <c r="E15" s="1" t="s">
        <v>67</v>
      </c>
      <c r="G15" s="9">
        <f>'Bil 4'!C26</f>
        <v>714491.72</v>
      </c>
      <c r="I15" s="9">
        <f>'Bil 4'!D26</f>
        <v>1089333.44</v>
      </c>
    </row>
    <row r="16" spans="1:9" x14ac:dyDescent="0.2">
      <c r="A16" s="1" t="s">
        <v>54</v>
      </c>
      <c r="E16" s="1" t="s">
        <v>66</v>
      </c>
      <c r="G16" s="9">
        <f>'Bil 5'!D15</f>
        <v>100000</v>
      </c>
      <c r="I16" s="9">
        <f>'Bil 5'!E15</f>
        <v>0</v>
      </c>
    </row>
    <row r="17" spans="1:9" x14ac:dyDescent="0.2">
      <c r="A17" s="1" t="s">
        <v>63</v>
      </c>
      <c r="E17" s="1" t="s">
        <v>65</v>
      </c>
      <c r="G17" s="9">
        <f>'Bil 6'!D15</f>
        <v>0</v>
      </c>
      <c r="I17" s="9">
        <f>'Bil 6'!E15</f>
        <v>0</v>
      </c>
    </row>
    <row r="19" spans="1:9" x14ac:dyDescent="0.2">
      <c r="A19" s="2" t="s">
        <v>23</v>
      </c>
      <c r="G19" s="9">
        <f>SUM(G13:G17)</f>
        <v>2191325.34</v>
      </c>
      <c r="I19" s="9">
        <f>SUM(I13:I17)</f>
        <v>2362403.34</v>
      </c>
    </row>
    <row r="20" spans="1:9" x14ac:dyDescent="0.2">
      <c r="G20" s="9"/>
    </row>
    <row r="21" spans="1:9" x14ac:dyDescent="0.2">
      <c r="A21" s="2" t="s">
        <v>24</v>
      </c>
      <c r="G21" s="9">
        <f>G19+G9</f>
        <v>-695085.04999999981</v>
      </c>
      <c r="I21" s="9">
        <f>I19+I9</f>
        <v>-498095.24000000022</v>
      </c>
    </row>
    <row r="22" spans="1:9" x14ac:dyDescent="0.2">
      <c r="G22" s="9"/>
    </row>
    <row r="23" spans="1:9" x14ac:dyDescent="0.2">
      <c r="A23" s="2" t="s">
        <v>25</v>
      </c>
      <c r="G23" s="9"/>
    </row>
    <row r="24" spans="1:9" x14ac:dyDescent="0.2">
      <c r="G24" s="9"/>
    </row>
    <row r="25" spans="1:9" x14ac:dyDescent="0.2">
      <c r="A25" s="1" t="s">
        <v>26</v>
      </c>
      <c r="G25" s="9">
        <v>0</v>
      </c>
      <c r="I25" s="9">
        <v>0</v>
      </c>
    </row>
    <row r="26" spans="1:9" x14ac:dyDescent="0.2">
      <c r="A26" s="1" t="s">
        <v>73</v>
      </c>
      <c r="E26" s="1" t="s">
        <v>72</v>
      </c>
      <c r="G26" s="9">
        <f>'Bil 7'!D18</f>
        <v>20341.63</v>
      </c>
      <c r="I26" s="9">
        <f>'Bil 7'!E18</f>
        <v>81983.649999999994</v>
      </c>
    </row>
    <row r="27" spans="1:9" x14ac:dyDescent="0.2">
      <c r="G27" s="9"/>
    </row>
    <row r="28" spans="1:9" x14ac:dyDescent="0.2">
      <c r="G28" s="9"/>
      <c r="I28" s="9"/>
    </row>
    <row r="29" spans="1:9" x14ac:dyDescent="0.2">
      <c r="A29" s="1" t="s">
        <v>27</v>
      </c>
      <c r="G29" s="11">
        <f>SUM(G25:G28)</f>
        <v>20341.63</v>
      </c>
      <c r="I29" s="11">
        <f>I26</f>
        <v>81983.649999999994</v>
      </c>
    </row>
    <row r="30" spans="1:9" x14ac:dyDescent="0.2">
      <c r="G30" s="9"/>
    </row>
    <row r="31" spans="1:9" x14ac:dyDescent="0.2">
      <c r="G31" s="9"/>
    </row>
    <row r="32" spans="1:9" x14ac:dyDescent="0.2">
      <c r="A32" s="2" t="s">
        <v>33</v>
      </c>
      <c r="G32" s="11">
        <f>G21+G29</f>
        <v>-674743.41999999981</v>
      </c>
      <c r="I32" s="11">
        <f>I9+I19+I29</f>
        <v>-416111.5900000002</v>
      </c>
    </row>
  </sheetData>
  <pageMargins left="0.7" right="0.7" top="0.75" bottom="0.75" header="0.3" footer="0.3"/>
  <pageSetup paperSize="9" scale="99" orientation="portrait" r:id="rId1"/>
  <headerFooter>
    <oddHeader xml:space="preserve">&amp;LVänsterpartiet Norrbotten
Org.nr 897000-6436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3:I33"/>
  <sheetViews>
    <sheetView view="pageLayout" topLeftCell="A6" zoomScale="178" zoomScaleNormal="100" zoomScalePageLayoutView="178" workbookViewId="0">
      <selection activeCell="E38" sqref="E38"/>
    </sheetView>
  </sheetViews>
  <sheetFormatPr baseColWidth="10" defaultColWidth="8.83203125" defaultRowHeight="16" x14ac:dyDescent="0.2"/>
  <cols>
    <col min="1" max="5" width="9.1640625" style="1"/>
    <col min="6" max="6" width="4.33203125" style="1" customWidth="1"/>
    <col min="7" max="7" width="14.33203125" style="1" bestFit="1" customWidth="1"/>
    <col min="8" max="8" width="9.1640625" style="1"/>
    <col min="9" max="9" width="11.5" style="1" bestFit="1" customWidth="1"/>
  </cols>
  <sheetData>
    <row r="3" spans="1:9" x14ac:dyDescent="0.2">
      <c r="A3" s="2" t="s">
        <v>3</v>
      </c>
      <c r="B3" s="2"/>
      <c r="C3" s="2"/>
      <c r="D3" s="2"/>
      <c r="E3" s="2"/>
      <c r="F3" s="2"/>
      <c r="G3" s="28">
        <v>45657</v>
      </c>
      <c r="H3" s="2"/>
      <c r="I3" s="28">
        <v>45291</v>
      </c>
    </row>
    <row r="5" spans="1:9" x14ac:dyDescent="0.2">
      <c r="A5" s="2" t="s">
        <v>4</v>
      </c>
      <c r="B5" s="2"/>
      <c r="C5" s="2"/>
      <c r="D5" s="2"/>
      <c r="E5" s="2"/>
      <c r="F5" s="2"/>
      <c r="G5" s="2"/>
      <c r="H5" s="2"/>
      <c r="I5" s="2"/>
    </row>
    <row r="7" spans="1:9" x14ac:dyDescent="0.2">
      <c r="A7" s="1" t="s">
        <v>5</v>
      </c>
    </row>
    <row r="9" spans="1:9" x14ac:dyDescent="0.2">
      <c r="A9" s="1" t="s">
        <v>4</v>
      </c>
      <c r="E9" s="1" t="s">
        <v>75</v>
      </c>
      <c r="G9" s="9">
        <f>'Bil 8'!C33</f>
        <v>4919373.5299999993</v>
      </c>
      <c r="I9" s="9">
        <f>'Bil 8'!D33</f>
        <v>4297607.1500000004</v>
      </c>
    </row>
    <row r="11" spans="1:9" x14ac:dyDescent="0.2">
      <c r="A11" s="2" t="s">
        <v>6</v>
      </c>
      <c r="G11" s="9">
        <f>SUM(G9:G10)</f>
        <v>4919373.5299999993</v>
      </c>
      <c r="I11" s="9">
        <f>SUM(I9:I10)</f>
        <v>4297607.1500000004</v>
      </c>
    </row>
    <row r="14" spans="1:9" x14ac:dyDescent="0.2">
      <c r="A14" s="2" t="s">
        <v>7</v>
      </c>
      <c r="G14" s="11">
        <f>G11</f>
        <v>4919373.5299999993</v>
      </c>
      <c r="I14" s="11">
        <f>I11</f>
        <v>4297607.1500000004</v>
      </c>
    </row>
    <row r="18" spans="1:9" x14ac:dyDescent="0.2">
      <c r="A18" s="2" t="s">
        <v>8</v>
      </c>
    </row>
    <row r="20" spans="1:9" x14ac:dyDescent="0.2">
      <c r="A20" s="2" t="s">
        <v>9</v>
      </c>
    </row>
    <row r="22" spans="1:9" x14ac:dyDescent="0.2">
      <c r="A22" s="1" t="s">
        <v>181</v>
      </c>
      <c r="E22" s="1" t="s">
        <v>71</v>
      </c>
      <c r="G22" s="9">
        <f>'Bil 9'!C13</f>
        <v>-1789571</v>
      </c>
      <c r="I22" s="9">
        <f>'Bil 9'!D13</f>
        <v>-1514633</v>
      </c>
    </row>
    <row r="23" spans="1:9" x14ac:dyDescent="0.2">
      <c r="A23" s="1" t="s">
        <v>182</v>
      </c>
      <c r="E23" s="1" t="s">
        <v>71</v>
      </c>
      <c r="G23" s="9">
        <f>'Bil 9'!C14</f>
        <v>-1190066</v>
      </c>
      <c r="I23" s="9">
        <f>'Bil 9'!D14</f>
        <v>-1043034</v>
      </c>
    </row>
    <row r="24" spans="1:9" x14ac:dyDescent="0.2">
      <c r="A24" s="1" t="s">
        <v>37</v>
      </c>
      <c r="E24" s="1" t="s">
        <v>71</v>
      </c>
      <c r="G24" s="9">
        <f>'Bil 9'!C45</f>
        <v>-1381537.18</v>
      </c>
      <c r="I24" s="9">
        <f>'Bil 9'!D45</f>
        <v>-1372402</v>
      </c>
    </row>
    <row r="25" spans="1:9" x14ac:dyDescent="0.2">
      <c r="A25" s="1" t="s">
        <v>192</v>
      </c>
      <c r="E25" s="1" t="s">
        <v>71</v>
      </c>
      <c r="G25" s="9">
        <f>'Bil 9'!C16</f>
        <v>100000</v>
      </c>
      <c r="I25" s="9">
        <f>'Bil 9'!D16</f>
        <v>0</v>
      </c>
    </row>
    <row r="26" spans="1:9" x14ac:dyDescent="0.2">
      <c r="A26" s="1" t="s">
        <v>204</v>
      </c>
      <c r="E26" s="1" t="s">
        <v>71</v>
      </c>
      <c r="G26" s="9">
        <f>'Bil 9'!C17</f>
        <v>16543.18</v>
      </c>
      <c r="I26" s="9">
        <f>'Bil 9'!D17</f>
        <v>0</v>
      </c>
    </row>
    <row r="27" spans="1:9" x14ac:dyDescent="0.2">
      <c r="A27" s="1" t="s">
        <v>183</v>
      </c>
      <c r="E27" s="1" t="s">
        <v>71</v>
      </c>
      <c r="G27" s="9">
        <f>'Bil 9'!C15</f>
        <v>-567974.43999999994</v>
      </c>
      <c r="I27" s="9">
        <f>'Bil 9'!D15</f>
        <v>-269080.09000000003</v>
      </c>
    </row>
    <row r="28" spans="1:9" x14ac:dyDescent="0.2">
      <c r="A28" s="1" t="s">
        <v>184</v>
      </c>
      <c r="E28" s="1" t="s">
        <v>71</v>
      </c>
      <c r="G28" s="11">
        <f>'Bil 9'!C18</f>
        <v>-106768.5</v>
      </c>
      <c r="H28" s="9"/>
      <c r="I28" s="11">
        <f>'Bil 9'!D18</f>
        <v>-147031.5</v>
      </c>
    </row>
    <row r="30" spans="1:9" x14ac:dyDescent="0.2">
      <c r="A30" s="2" t="s">
        <v>10</v>
      </c>
      <c r="G30" s="9">
        <f>SUM(G22:G29)</f>
        <v>-4919373.9399999995</v>
      </c>
      <c r="H30" s="9"/>
      <c r="I30" s="9">
        <f>SUM(I22:I29)</f>
        <v>-4346180.59</v>
      </c>
    </row>
    <row r="33" spans="1:9" x14ac:dyDescent="0.2">
      <c r="A33" s="2" t="s">
        <v>11</v>
      </c>
      <c r="G33" s="11">
        <f>G30</f>
        <v>-4919373.9399999995</v>
      </c>
      <c r="H33" s="9"/>
      <c r="I33" s="11">
        <f>I30</f>
        <v>-4346180.59</v>
      </c>
    </row>
  </sheetData>
  <pageMargins left="0.7" right="0.7" top="0.75" bottom="0.75" header="0.3" footer="0.3"/>
  <pageSetup paperSize="9" scale="96" orientation="portrait" r:id="rId1"/>
  <headerFooter>
    <oddHeader xml:space="preserve">&amp;LVänsterpartiet Norrbotten 
Org.nr 897000-6436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3:E39"/>
  <sheetViews>
    <sheetView view="pageLayout" topLeftCell="A6" zoomScale="126" zoomScaleNormal="100" zoomScalePageLayoutView="126" workbookViewId="0">
      <selection activeCell="B37" sqref="B37"/>
    </sheetView>
  </sheetViews>
  <sheetFormatPr baseColWidth="10" defaultColWidth="8.83203125" defaultRowHeight="16" x14ac:dyDescent="0.2"/>
  <cols>
    <col min="1" max="1" width="7.33203125" style="1" customWidth="1"/>
    <col min="2" max="2" width="35.1640625" style="1" customWidth="1"/>
    <col min="3" max="4" width="17.5" style="1" customWidth="1"/>
    <col min="5" max="5" width="7.83203125" style="1" customWidth="1"/>
  </cols>
  <sheetData>
    <row r="3" spans="1:5" x14ac:dyDescent="0.2">
      <c r="A3" s="2" t="s">
        <v>12</v>
      </c>
      <c r="E3" s="1" t="s">
        <v>18</v>
      </c>
    </row>
    <row r="8" spans="1:5" x14ac:dyDescent="0.2">
      <c r="A8" s="2" t="s">
        <v>36</v>
      </c>
    </row>
    <row r="10" spans="1:5" x14ac:dyDescent="0.2">
      <c r="A10" s="5" t="s">
        <v>14</v>
      </c>
      <c r="B10" s="5" t="s">
        <v>15</v>
      </c>
      <c r="C10" s="7" t="s">
        <v>16</v>
      </c>
      <c r="D10" s="7" t="s">
        <v>17</v>
      </c>
    </row>
    <row r="11" spans="1:5" x14ac:dyDescent="0.2">
      <c r="A11" s="6"/>
      <c r="B11" s="6"/>
      <c r="C11" s="24">
        <v>45657</v>
      </c>
      <c r="D11" s="24">
        <v>45291</v>
      </c>
    </row>
    <row r="12" spans="1:5" x14ac:dyDescent="0.2">
      <c r="A12" s="32">
        <v>3001</v>
      </c>
      <c r="B12" s="8" t="s">
        <v>154</v>
      </c>
      <c r="C12" s="17">
        <v>-267948</v>
      </c>
      <c r="D12" s="17">
        <v>-172492</v>
      </c>
    </row>
    <row r="13" spans="1:5" x14ac:dyDescent="0.2">
      <c r="A13" s="32">
        <v>3010</v>
      </c>
      <c r="B13" s="8" t="s">
        <v>155</v>
      </c>
      <c r="C13" s="17">
        <v>-168038</v>
      </c>
      <c r="D13" s="17">
        <v>-107435</v>
      </c>
    </row>
    <row r="14" spans="1:5" x14ac:dyDescent="0.2">
      <c r="A14" s="32">
        <v>3011</v>
      </c>
      <c r="B14" s="8" t="s">
        <v>156</v>
      </c>
      <c r="C14" s="17"/>
      <c r="D14" s="17">
        <v>-18228</v>
      </c>
    </row>
    <row r="15" spans="1:5" x14ac:dyDescent="0.2">
      <c r="A15" s="32">
        <v>3012</v>
      </c>
      <c r="B15" s="8" t="s">
        <v>157</v>
      </c>
      <c r="C15" s="17"/>
      <c r="D15" s="17">
        <v>-14899</v>
      </c>
    </row>
    <row r="16" spans="1:5" x14ac:dyDescent="0.2">
      <c r="A16" s="32">
        <v>3013</v>
      </c>
      <c r="B16" s="8" t="s">
        <v>158</v>
      </c>
      <c r="C16" s="17"/>
      <c r="D16" s="17">
        <v>-8967</v>
      </c>
    </row>
    <row r="17" spans="1:4" x14ac:dyDescent="0.2">
      <c r="A17" s="32">
        <v>3720</v>
      </c>
      <c r="B17" s="8" t="s">
        <v>203</v>
      </c>
      <c r="C17" s="17">
        <v>-1226</v>
      </c>
      <c r="D17" s="17">
        <v>0</v>
      </c>
    </row>
    <row r="18" spans="1:4" x14ac:dyDescent="0.2">
      <c r="A18" s="32">
        <v>3044</v>
      </c>
      <c r="B18" s="8" t="s">
        <v>205</v>
      </c>
      <c r="C18" s="17">
        <v>-26500</v>
      </c>
      <c r="D18" s="17"/>
    </row>
    <row r="19" spans="1:4" x14ac:dyDescent="0.2">
      <c r="A19" s="7">
        <v>3110</v>
      </c>
      <c r="B19" s="5" t="s">
        <v>77</v>
      </c>
      <c r="C19" s="13">
        <v>-691040</v>
      </c>
      <c r="D19" s="13">
        <v>-616092</v>
      </c>
    </row>
    <row r="20" spans="1:4" x14ac:dyDescent="0.2">
      <c r="A20" s="32">
        <v>3120</v>
      </c>
      <c r="B20" s="8" t="s">
        <v>78</v>
      </c>
      <c r="C20" s="14">
        <v>-50836</v>
      </c>
      <c r="D20" s="14">
        <v>-14423</v>
      </c>
    </row>
    <row r="21" spans="1:4" x14ac:dyDescent="0.2">
      <c r="A21" s="32">
        <v>3130</v>
      </c>
      <c r="B21" s="8" t="s">
        <v>79</v>
      </c>
      <c r="C21" s="14">
        <v>0</v>
      </c>
      <c r="D21" s="14">
        <v>-73600</v>
      </c>
    </row>
    <row r="22" spans="1:4" x14ac:dyDescent="0.2">
      <c r="A22" s="32">
        <v>3142</v>
      </c>
      <c r="B22" s="8" t="s">
        <v>89</v>
      </c>
      <c r="C22" s="14">
        <v>0</v>
      </c>
      <c r="D22" s="14">
        <v>-85077.89</v>
      </c>
    </row>
    <row r="23" spans="1:4" x14ac:dyDescent="0.2">
      <c r="A23" s="32">
        <v>3210</v>
      </c>
      <c r="B23" s="8" t="s">
        <v>126</v>
      </c>
      <c r="C23" s="14">
        <v>-93800</v>
      </c>
      <c r="D23" s="14">
        <v>0</v>
      </c>
    </row>
    <row r="24" spans="1:4" x14ac:dyDescent="0.2">
      <c r="A24" s="32">
        <v>3211</v>
      </c>
      <c r="B24" s="8" t="s">
        <v>127</v>
      </c>
      <c r="C24" s="14">
        <v>-232400</v>
      </c>
      <c r="D24" s="14">
        <v>0</v>
      </c>
    </row>
    <row r="25" spans="1:4" x14ac:dyDescent="0.2">
      <c r="A25" s="32">
        <v>3310</v>
      </c>
      <c r="B25" s="8" t="s">
        <v>83</v>
      </c>
      <c r="C25" s="14">
        <v>-40603</v>
      </c>
      <c r="D25" s="14">
        <v>-85434</v>
      </c>
    </row>
    <row r="26" spans="1:4" x14ac:dyDescent="0.2">
      <c r="A26" s="32">
        <v>3320</v>
      </c>
      <c r="B26" s="8" t="s">
        <v>82</v>
      </c>
      <c r="C26" s="14">
        <v>-18000</v>
      </c>
      <c r="D26" s="14">
        <v>-18000</v>
      </c>
    </row>
    <row r="27" spans="1:4" x14ac:dyDescent="0.2">
      <c r="A27" s="32">
        <v>3540</v>
      </c>
      <c r="B27" s="8" t="s">
        <v>128</v>
      </c>
      <c r="C27" s="14">
        <v>-15591.97</v>
      </c>
      <c r="D27" s="14">
        <v>-57792</v>
      </c>
    </row>
    <row r="28" spans="1:4" x14ac:dyDescent="0.2">
      <c r="A28" s="32">
        <v>3680</v>
      </c>
      <c r="B28" s="8" t="s">
        <v>39</v>
      </c>
      <c r="C28" s="17">
        <v>5.58</v>
      </c>
      <c r="D28" s="17">
        <v>22.31</v>
      </c>
    </row>
    <row r="29" spans="1:4" x14ac:dyDescent="0.2">
      <c r="A29" s="32">
        <v>3986</v>
      </c>
      <c r="B29" s="8" t="s">
        <v>80</v>
      </c>
      <c r="C29" s="14">
        <v>-1211200</v>
      </c>
      <c r="D29" s="14">
        <v>-1389500</v>
      </c>
    </row>
    <row r="30" spans="1:4" x14ac:dyDescent="0.2">
      <c r="A30" s="32">
        <v>3988</v>
      </c>
      <c r="B30" s="8" t="s">
        <v>81</v>
      </c>
      <c r="C30" s="14">
        <v>-48313</v>
      </c>
      <c r="D30" s="14">
        <v>-198581</v>
      </c>
    </row>
    <row r="31" spans="1:4" x14ac:dyDescent="0.2">
      <c r="A31" s="31">
        <v>3990</v>
      </c>
      <c r="B31" s="6" t="s">
        <v>76</v>
      </c>
      <c r="C31" s="18">
        <v>-20920</v>
      </c>
      <c r="D31" s="18">
        <v>0</v>
      </c>
    </row>
    <row r="33" spans="3:4" x14ac:dyDescent="0.2">
      <c r="C33" s="4"/>
      <c r="D33" s="4"/>
    </row>
    <row r="34" spans="3:4" ht="17" thickBot="1" x14ac:dyDescent="0.25">
      <c r="C34" s="16">
        <f>SUM(C12:C33)</f>
        <v>-2886410.3899999997</v>
      </c>
      <c r="D34" s="16">
        <f>SUM(D12:D33)</f>
        <v>-2860498.58</v>
      </c>
    </row>
    <row r="35" spans="3:4" ht="17" thickTop="1" x14ac:dyDescent="0.2"/>
    <row r="36" spans="3:4" x14ac:dyDescent="0.2">
      <c r="C36" s="4"/>
      <c r="D36" s="4"/>
    </row>
    <row r="37" spans="3:4" x14ac:dyDescent="0.2">
      <c r="C37" s="4"/>
      <c r="D37" s="4"/>
    </row>
    <row r="38" spans="3:4" x14ac:dyDescent="0.2">
      <c r="C38" s="4"/>
      <c r="D38" s="4"/>
    </row>
    <row r="39" spans="3:4" x14ac:dyDescent="0.2">
      <c r="C39" s="4"/>
      <c r="D39" s="4"/>
    </row>
  </sheetData>
  <pageMargins left="0.7" right="0.7" top="0.75" bottom="0.75" header="0.3" footer="0.3"/>
  <pageSetup paperSize="9" scale="96" orientation="portrait" r:id="rId1"/>
  <headerFooter>
    <oddHeader xml:space="preserve">&amp;LVänsterpartiet Norrbotten
Org.nr 897000-6436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3:R47"/>
  <sheetViews>
    <sheetView topLeftCell="A7" zoomScale="132" zoomScaleNormal="132" workbookViewId="0">
      <selection activeCell="B38" sqref="B38"/>
    </sheetView>
  </sheetViews>
  <sheetFormatPr baseColWidth="10" defaultColWidth="8.83203125" defaultRowHeight="16" x14ac:dyDescent="0.2"/>
  <cols>
    <col min="1" max="1" width="7.33203125" style="1" customWidth="1"/>
    <col min="2" max="2" width="33.33203125" style="1" customWidth="1"/>
    <col min="3" max="4" width="17.6640625" style="1" customWidth="1"/>
    <col min="5" max="5" width="7.83203125" style="1" customWidth="1"/>
  </cols>
  <sheetData>
    <row r="3" spans="1:14" x14ac:dyDescent="0.2">
      <c r="A3" s="2" t="s">
        <v>12</v>
      </c>
      <c r="E3" s="1" t="s">
        <v>28</v>
      </c>
    </row>
    <row r="8" spans="1:14" x14ac:dyDescent="0.2">
      <c r="A8" s="2" t="s">
        <v>21</v>
      </c>
    </row>
    <row r="10" spans="1:14" x14ac:dyDescent="0.2">
      <c r="A10" s="5" t="s">
        <v>14</v>
      </c>
      <c r="B10" s="5" t="s">
        <v>15</v>
      </c>
      <c r="C10" s="7" t="s">
        <v>16</v>
      </c>
      <c r="D10" s="7" t="s">
        <v>17</v>
      </c>
    </row>
    <row r="11" spans="1:14" x14ac:dyDescent="0.2">
      <c r="A11" s="6"/>
      <c r="B11" s="6"/>
      <c r="C11" s="24">
        <v>45657</v>
      </c>
      <c r="D11" s="24">
        <v>45291</v>
      </c>
    </row>
    <row r="12" spans="1:14" x14ac:dyDescent="0.2">
      <c r="A12" s="7">
        <v>4010</v>
      </c>
      <c r="B12" s="5" t="s">
        <v>86</v>
      </c>
      <c r="C12" s="13">
        <v>14600</v>
      </c>
      <c r="D12" s="13">
        <v>17725.47</v>
      </c>
      <c r="E12" s="9"/>
    </row>
    <row r="13" spans="1:14" x14ac:dyDescent="0.2">
      <c r="A13" s="32">
        <v>4011</v>
      </c>
      <c r="B13" s="8" t="s">
        <v>129</v>
      </c>
      <c r="C13" s="14">
        <v>48713.69</v>
      </c>
      <c r="D13" s="14">
        <v>55267.12</v>
      </c>
      <c r="E13" s="9"/>
    </row>
    <row r="14" spans="1:14" x14ac:dyDescent="0.2">
      <c r="A14" s="32">
        <v>4021</v>
      </c>
      <c r="B14" s="8" t="s">
        <v>130</v>
      </c>
      <c r="C14" s="14">
        <v>8440.92</v>
      </c>
      <c r="D14" s="14">
        <v>6399.23</v>
      </c>
      <c r="E14" s="9"/>
    </row>
    <row r="15" spans="1:14" x14ac:dyDescent="0.2">
      <c r="A15" s="32">
        <v>4110</v>
      </c>
      <c r="B15" s="8" t="s">
        <v>191</v>
      </c>
      <c r="C15" s="14">
        <v>137508</v>
      </c>
      <c r="D15" s="14">
        <v>54541.5</v>
      </c>
      <c r="E15" s="9"/>
    </row>
    <row r="16" spans="1:14" x14ac:dyDescent="0.2">
      <c r="A16" s="32">
        <v>4111</v>
      </c>
      <c r="B16" s="8" t="s">
        <v>131</v>
      </c>
      <c r="C16" s="14">
        <v>6760.13</v>
      </c>
      <c r="D16" s="14">
        <v>0</v>
      </c>
      <c r="E16" s="9"/>
      <c r="N16" s="50"/>
    </row>
    <row r="17" spans="1:18" x14ac:dyDescent="0.2">
      <c r="A17" s="32">
        <v>4112</v>
      </c>
      <c r="B17" s="8" t="s">
        <v>188</v>
      </c>
      <c r="C17" s="14">
        <v>32495.599999999999</v>
      </c>
      <c r="D17" s="14">
        <v>0</v>
      </c>
      <c r="E17" s="9"/>
      <c r="N17" s="50"/>
    </row>
    <row r="18" spans="1:18" x14ac:dyDescent="0.2">
      <c r="A18" s="32">
        <v>4113</v>
      </c>
      <c r="B18" s="8" t="s">
        <v>132</v>
      </c>
      <c r="C18" s="14">
        <v>0</v>
      </c>
      <c r="D18" s="14">
        <v>0</v>
      </c>
      <c r="E18" s="9"/>
      <c r="N18" s="50"/>
    </row>
    <row r="19" spans="1:18" x14ac:dyDescent="0.2">
      <c r="A19" s="32">
        <v>4114</v>
      </c>
      <c r="B19" s="8" t="s">
        <v>133</v>
      </c>
      <c r="C19" s="14">
        <v>10197</v>
      </c>
      <c r="D19" s="14">
        <v>0</v>
      </c>
      <c r="E19" s="9"/>
      <c r="N19" s="50"/>
    </row>
    <row r="20" spans="1:18" x14ac:dyDescent="0.2">
      <c r="A20" s="32">
        <v>4115</v>
      </c>
      <c r="B20" s="8" t="s">
        <v>134</v>
      </c>
      <c r="C20" s="14">
        <v>65274</v>
      </c>
      <c r="D20" s="14">
        <v>79925</v>
      </c>
      <c r="E20" s="9"/>
      <c r="N20" s="50"/>
    </row>
    <row r="21" spans="1:18" x14ac:dyDescent="0.2">
      <c r="A21" s="32">
        <v>4116</v>
      </c>
      <c r="B21" s="8" t="s">
        <v>135</v>
      </c>
      <c r="C21" s="14">
        <v>0</v>
      </c>
      <c r="D21" s="14">
        <v>0</v>
      </c>
      <c r="E21" s="9"/>
      <c r="N21" s="50"/>
    </row>
    <row r="22" spans="1:18" x14ac:dyDescent="0.2">
      <c r="A22" s="32">
        <v>4117</v>
      </c>
      <c r="B22" s="8" t="s">
        <v>136</v>
      </c>
      <c r="C22" s="14">
        <v>232400</v>
      </c>
      <c r="D22" s="14">
        <v>138950</v>
      </c>
      <c r="E22" s="9"/>
      <c r="N22" s="50"/>
    </row>
    <row r="23" spans="1:18" x14ac:dyDescent="0.2">
      <c r="A23" s="32">
        <v>4118</v>
      </c>
      <c r="B23" s="8" t="s">
        <v>137</v>
      </c>
      <c r="C23" s="14">
        <v>0</v>
      </c>
      <c r="D23" s="14">
        <v>0</v>
      </c>
      <c r="E23" s="9"/>
      <c r="N23" s="50"/>
    </row>
    <row r="24" spans="1:18" x14ac:dyDescent="0.2">
      <c r="A24" s="32">
        <v>4119</v>
      </c>
      <c r="B24" s="8" t="s">
        <v>138</v>
      </c>
      <c r="C24" s="14">
        <v>0</v>
      </c>
      <c r="D24" s="14">
        <v>0</v>
      </c>
      <c r="E24" s="9"/>
      <c r="N24" s="50"/>
    </row>
    <row r="25" spans="1:18" x14ac:dyDescent="0.2">
      <c r="A25" s="32">
        <v>4120</v>
      </c>
      <c r="B25" s="8" t="s">
        <v>190</v>
      </c>
      <c r="C25" s="14">
        <v>9929</v>
      </c>
      <c r="D25" s="14">
        <v>9101</v>
      </c>
      <c r="E25" s="9"/>
      <c r="K25" s="50"/>
      <c r="R25" s="50"/>
    </row>
    <row r="26" spans="1:18" x14ac:dyDescent="0.2">
      <c r="A26" s="32">
        <v>4121</v>
      </c>
      <c r="B26" s="8" t="s">
        <v>139</v>
      </c>
      <c r="C26" s="14">
        <v>985</v>
      </c>
      <c r="D26" s="14">
        <v>26923</v>
      </c>
      <c r="E26" s="9"/>
      <c r="K26" s="50"/>
      <c r="R26" s="50"/>
    </row>
    <row r="27" spans="1:18" x14ac:dyDescent="0.2">
      <c r="A27" s="32">
        <v>4130</v>
      </c>
      <c r="B27" s="8" t="s">
        <v>140</v>
      </c>
      <c r="C27" s="14">
        <v>0</v>
      </c>
      <c r="D27" s="14">
        <v>203</v>
      </c>
      <c r="E27" s="9"/>
      <c r="K27" s="50"/>
      <c r="R27" s="50"/>
    </row>
    <row r="28" spans="1:18" x14ac:dyDescent="0.2">
      <c r="A28" s="32">
        <v>4131</v>
      </c>
      <c r="B28" s="8" t="s">
        <v>90</v>
      </c>
      <c r="C28" s="14">
        <v>0</v>
      </c>
      <c r="D28" s="14">
        <v>133213.9</v>
      </c>
      <c r="E28" s="9"/>
    </row>
    <row r="29" spans="1:18" x14ac:dyDescent="0.2">
      <c r="A29" s="32">
        <v>4132</v>
      </c>
      <c r="B29" s="8" t="s">
        <v>189</v>
      </c>
      <c r="C29" s="30">
        <v>72403.509999999995</v>
      </c>
      <c r="D29" s="30">
        <v>186442.18</v>
      </c>
      <c r="E29" s="9"/>
    </row>
    <row r="30" spans="1:18" x14ac:dyDescent="0.2">
      <c r="A30" s="32">
        <v>4133</v>
      </c>
      <c r="B30" s="8" t="s">
        <v>141</v>
      </c>
      <c r="C30" s="30">
        <v>0</v>
      </c>
      <c r="D30" s="30">
        <v>0</v>
      </c>
      <c r="E30" s="9"/>
    </row>
    <row r="31" spans="1:18" x14ac:dyDescent="0.2">
      <c r="A31" s="32">
        <v>4134</v>
      </c>
      <c r="B31" s="8" t="s">
        <v>87</v>
      </c>
      <c r="C31" s="30">
        <v>31436.1</v>
      </c>
      <c r="D31" s="30">
        <v>65852.95</v>
      </c>
      <c r="E31" s="9"/>
    </row>
    <row r="32" spans="1:18" x14ac:dyDescent="0.2">
      <c r="A32" s="32">
        <v>4200</v>
      </c>
      <c r="B32" s="8" t="s">
        <v>88</v>
      </c>
      <c r="C32" s="14">
        <v>5000</v>
      </c>
      <c r="D32" s="14">
        <v>5000</v>
      </c>
      <c r="E32" s="9"/>
    </row>
    <row r="33" spans="1:17" x14ac:dyDescent="0.2">
      <c r="A33" s="32">
        <v>4201</v>
      </c>
      <c r="B33" s="8" t="s">
        <v>91</v>
      </c>
      <c r="C33" s="14">
        <v>0</v>
      </c>
      <c r="D33" s="14">
        <v>0</v>
      </c>
      <c r="E33" s="9"/>
    </row>
    <row r="34" spans="1:17" x14ac:dyDescent="0.2">
      <c r="A34" s="32">
        <v>4300</v>
      </c>
      <c r="B34" s="8" t="s">
        <v>92</v>
      </c>
      <c r="C34" s="30">
        <v>67000</v>
      </c>
      <c r="D34" s="30">
        <v>0</v>
      </c>
      <c r="E34" s="9"/>
    </row>
    <row r="35" spans="1:17" x14ac:dyDescent="0.2">
      <c r="A35" s="32">
        <v>4350</v>
      </c>
      <c r="B35" s="8" t="s">
        <v>142</v>
      </c>
      <c r="C35" s="30">
        <v>1800</v>
      </c>
      <c r="D35" s="30">
        <v>39678</v>
      </c>
      <c r="E35" s="9"/>
    </row>
    <row r="36" spans="1:17" x14ac:dyDescent="0.2">
      <c r="A36" s="32">
        <v>4401</v>
      </c>
      <c r="B36" s="8" t="s">
        <v>143</v>
      </c>
      <c r="C36" s="30">
        <v>0</v>
      </c>
      <c r="D36" s="30">
        <v>0</v>
      </c>
      <c r="E36" s="9"/>
    </row>
    <row r="37" spans="1:17" x14ac:dyDescent="0.2">
      <c r="A37" s="32">
        <v>4402</v>
      </c>
      <c r="B37" s="8" t="s">
        <v>144</v>
      </c>
      <c r="C37" s="30">
        <v>0</v>
      </c>
      <c r="D37" s="30">
        <v>0</v>
      </c>
    </row>
    <row r="38" spans="1:17" x14ac:dyDescent="0.2">
      <c r="A38" s="31">
        <v>4510</v>
      </c>
      <c r="B38" s="6" t="s">
        <v>35</v>
      </c>
      <c r="C38" s="18">
        <v>420</v>
      </c>
      <c r="D38" s="18">
        <v>0</v>
      </c>
    </row>
    <row r="39" spans="1:17" ht="17" thickBot="1" x14ac:dyDescent="0.25">
      <c r="C39" s="16">
        <f>SUM(C12:C38)</f>
        <v>745362.95</v>
      </c>
      <c r="D39" s="16">
        <f>SUM(D12:D38)</f>
        <v>819222.34999999986</v>
      </c>
    </row>
    <row r="40" spans="1:17" ht="17" thickTop="1" x14ac:dyDescent="0.2"/>
    <row r="44" spans="1:17" x14ac:dyDescent="0.2">
      <c r="G44" s="50"/>
      <c r="I44" s="50"/>
    </row>
    <row r="47" spans="1:17" x14ac:dyDescent="0.2">
      <c r="Q47" s="50"/>
    </row>
  </sheetData>
  <pageMargins left="0.7" right="0.7" top="0.75" bottom="0.75" header="0.3" footer="0.3"/>
  <pageSetup paperSize="9" scale="98" orientation="portrait" r:id="rId1"/>
  <headerFooter>
    <oddHeader xml:space="preserve">&amp;LVänsterpartiet Norrbotten
Org.nr 897000-6436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3:M46"/>
  <sheetViews>
    <sheetView view="pageLayout" topLeftCell="A8" zoomScale="177" zoomScaleNormal="100" zoomScalePageLayoutView="177" workbookViewId="0">
      <selection activeCell="D36" sqref="D36"/>
    </sheetView>
  </sheetViews>
  <sheetFormatPr baseColWidth="10" defaultColWidth="8.83203125" defaultRowHeight="16" x14ac:dyDescent="0.2"/>
  <cols>
    <col min="1" max="1" width="7.33203125" style="1" customWidth="1"/>
    <col min="2" max="2" width="35.5" style="1" customWidth="1"/>
    <col min="3" max="4" width="18.5" style="1" customWidth="1"/>
    <col min="5" max="5" width="7.83203125" style="1" customWidth="1"/>
  </cols>
  <sheetData>
    <row r="3" spans="1:5" x14ac:dyDescent="0.2">
      <c r="A3" s="2" t="s">
        <v>12</v>
      </c>
      <c r="E3" s="1" t="s">
        <v>30</v>
      </c>
    </row>
    <row r="5" spans="1:5" ht="18" x14ac:dyDescent="0.2">
      <c r="A5" s="2"/>
      <c r="B5" s="3"/>
      <c r="C5" s="3"/>
      <c r="D5" s="3"/>
      <c r="E5" s="3"/>
    </row>
    <row r="9" spans="1:5" x14ac:dyDescent="0.2">
      <c r="A9" s="2" t="s">
        <v>22</v>
      </c>
    </row>
    <row r="11" spans="1:5" x14ac:dyDescent="0.2">
      <c r="A11" s="5" t="s">
        <v>14</v>
      </c>
      <c r="B11" s="5" t="s">
        <v>15</v>
      </c>
      <c r="C11" s="7" t="s">
        <v>16</v>
      </c>
      <c r="D11" s="7" t="s">
        <v>17</v>
      </c>
    </row>
    <row r="12" spans="1:5" x14ac:dyDescent="0.2">
      <c r="A12" s="6"/>
      <c r="B12" s="6"/>
      <c r="C12" s="24">
        <v>45657</v>
      </c>
      <c r="D12" s="24">
        <v>45291</v>
      </c>
    </row>
    <row r="13" spans="1:5" x14ac:dyDescent="0.2">
      <c r="A13" s="5">
        <v>5010</v>
      </c>
      <c r="B13" s="5" t="s">
        <v>95</v>
      </c>
      <c r="C13" s="29">
        <v>127428</v>
      </c>
      <c r="D13" s="29">
        <v>119682</v>
      </c>
    </row>
    <row r="14" spans="1:5" x14ac:dyDescent="0.2">
      <c r="A14" s="8">
        <v>5020</v>
      </c>
      <c r="B14" s="8" t="s">
        <v>159</v>
      </c>
      <c r="C14" s="30">
        <v>60270</v>
      </c>
      <c r="D14" s="30">
        <v>62959</v>
      </c>
    </row>
    <row r="15" spans="1:5" x14ac:dyDescent="0.2">
      <c r="A15" s="8">
        <v>5040</v>
      </c>
      <c r="B15" s="8" t="s">
        <v>160</v>
      </c>
      <c r="C15" s="30">
        <v>0</v>
      </c>
      <c r="D15" s="30">
        <v>26257</v>
      </c>
    </row>
    <row r="16" spans="1:5" x14ac:dyDescent="0.2">
      <c r="A16" s="8">
        <v>5050</v>
      </c>
      <c r="B16" s="8" t="s">
        <v>161</v>
      </c>
      <c r="C16" s="30">
        <v>0</v>
      </c>
      <c r="D16" s="30">
        <v>0</v>
      </c>
    </row>
    <row r="17" spans="1:4" x14ac:dyDescent="0.2">
      <c r="A17" s="8">
        <v>5060</v>
      </c>
      <c r="B17" s="8" t="s">
        <v>162</v>
      </c>
      <c r="C17" s="14">
        <v>18920</v>
      </c>
      <c r="D17" s="14">
        <v>1321</v>
      </c>
    </row>
    <row r="18" spans="1:4" x14ac:dyDescent="0.2">
      <c r="A18" s="8">
        <v>5070</v>
      </c>
      <c r="B18" s="8" t="s">
        <v>163</v>
      </c>
      <c r="C18" s="14">
        <v>9995</v>
      </c>
      <c r="D18" s="14">
        <v>23868.5</v>
      </c>
    </row>
    <row r="19" spans="1:4" x14ac:dyDescent="0.2">
      <c r="A19" s="8">
        <v>5090</v>
      </c>
      <c r="B19" s="8" t="s">
        <v>145</v>
      </c>
      <c r="C19" s="14">
        <v>52958.75</v>
      </c>
      <c r="D19" s="14">
        <v>827.7</v>
      </c>
    </row>
    <row r="20" spans="1:4" x14ac:dyDescent="0.2">
      <c r="A20" s="8">
        <v>5410</v>
      </c>
      <c r="B20" s="8" t="s">
        <v>40</v>
      </c>
      <c r="C20" s="30">
        <v>24831.9</v>
      </c>
      <c r="D20" s="30">
        <v>0</v>
      </c>
    </row>
    <row r="21" spans="1:4" x14ac:dyDescent="0.2">
      <c r="A21" s="8">
        <v>5411</v>
      </c>
      <c r="B21" s="8" t="s">
        <v>96</v>
      </c>
      <c r="C21" s="30">
        <v>0</v>
      </c>
      <c r="D21" s="30">
        <v>0</v>
      </c>
    </row>
    <row r="22" spans="1:4" x14ac:dyDescent="0.2">
      <c r="A22" s="8">
        <v>5420</v>
      </c>
      <c r="B22" s="8" t="s">
        <v>97</v>
      </c>
      <c r="C22" s="30">
        <v>17807.25</v>
      </c>
      <c r="D22" s="30">
        <v>18675.05</v>
      </c>
    </row>
    <row r="23" spans="1:4" x14ac:dyDescent="0.2">
      <c r="A23" s="8">
        <v>5460</v>
      </c>
      <c r="B23" s="8" t="s">
        <v>41</v>
      </c>
      <c r="C23" s="14">
        <v>0</v>
      </c>
      <c r="D23" s="14">
        <v>1708.1</v>
      </c>
    </row>
    <row r="24" spans="1:4" x14ac:dyDescent="0.2">
      <c r="A24" s="8">
        <v>5700</v>
      </c>
      <c r="B24" s="8" t="s">
        <v>43</v>
      </c>
      <c r="C24" s="14">
        <v>3656</v>
      </c>
      <c r="D24" s="14">
        <v>0</v>
      </c>
    </row>
    <row r="25" spans="1:4" x14ac:dyDescent="0.2">
      <c r="A25" s="8">
        <v>5800</v>
      </c>
      <c r="B25" s="8" t="s">
        <v>93</v>
      </c>
      <c r="C25" s="14">
        <v>19174</v>
      </c>
      <c r="D25" s="14">
        <v>1751</v>
      </c>
    </row>
    <row r="26" spans="1:4" x14ac:dyDescent="0.2">
      <c r="A26" s="8">
        <v>5930</v>
      </c>
      <c r="B26" s="8" t="s">
        <v>98</v>
      </c>
      <c r="C26" s="30">
        <v>37625.18</v>
      </c>
      <c r="D26" s="30">
        <v>0</v>
      </c>
    </row>
    <row r="27" spans="1:4" x14ac:dyDescent="0.2">
      <c r="A27" s="8">
        <v>6061</v>
      </c>
      <c r="B27" s="8" t="s">
        <v>164</v>
      </c>
      <c r="C27" s="30">
        <v>46</v>
      </c>
      <c r="D27" s="30">
        <v>46</v>
      </c>
    </row>
    <row r="28" spans="1:4" x14ac:dyDescent="0.2">
      <c r="A28" s="8">
        <v>6110</v>
      </c>
      <c r="B28" s="8" t="s">
        <v>44</v>
      </c>
      <c r="C28" s="30">
        <v>11605.5</v>
      </c>
      <c r="D28" s="30">
        <v>5082.2</v>
      </c>
    </row>
    <row r="29" spans="1:4" x14ac:dyDescent="0.2">
      <c r="A29" s="8">
        <v>6120</v>
      </c>
      <c r="B29" s="8" t="s">
        <v>42</v>
      </c>
      <c r="C29" s="30">
        <v>10859.5</v>
      </c>
      <c r="D29" s="30">
        <v>66768.5</v>
      </c>
    </row>
    <row r="30" spans="1:4" x14ac:dyDescent="0.2">
      <c r="A30" s="8">
        <v>6211</v>
      </c>
      <c r="B30" s="8" t="s">
        <v>146</v>
      </c>
      <c r="C30" s="30">
        <v>15743</v>
      </c>
      <c r="D30" s="30">
        <v>14779</v>
      </c>
    </row>
    <row r="31" spans="1:4" x14ac:dyDescent="0.2">
      <c r="A31" s="8">
        <v>6230</v>
      </c>
      <c r="B31" s="8" t="s">
        <v>165</v>
      </c>
      <c r="C31" s="30">
        <v>25726.92</v>
      </c>
      <c r="D31" s="30">
        <v>19699</v>
      </c>
    </row>
    <row r="32" spans="1:4" x14ac:dyDescent="0.2">
      <c r="A32" s="8">
        <v>6250</v>
      </c>
      <c r="B32" s="8" t="s">
        <v>45</v>
      </c>
      <c r="C32" s="30">
        <v>32198</v>
      </c>
      <c r="D32" s="30">
        <v>2816.5</v>
      </c>
    </row>
    <row r="33" spans="1:13" x14ac:dyDescent="0.2">
      <c r="A33" s="8">
        <v>6310</v>
      </c>
      <c r="B33" s="8" t="s">
        <v>94</v>
      </c>
      <c r="C33" s="30">
        <v>78036</v>
      </c>
      <c r="D33" s="30">
        <v>34646</v>
      </c>
      <c r="M33" s="51"/>
    </row>
    <row r="34" spans="1:13" x14ac:dyDescent="0.2">
      <c r="A34" s="8">
        <v>6350</v>
      </c>
      <c r="B34" s="8" t="s">
        <v>101</v>
      </c>
      <c r="C34" s="30">
        <v>0</v>
      </c>
      <c r="D34" s="30">
        <v>0</v>
      </c>
    </row>
    <row r="35" spans="1:13" x14ac:dyDescent="0.2">
      <c r="A35" s="8">
        <v>6390</v>
      </c>
      <c r="B35" s="8" t="s">
        <v>147</v>
      </c>
      <c r="C35" s="30">
        <v>6750</v>
      </c>
      <c r="D35" s="30">
        <v>1200</v>
      </c>
    </row>
    <row r="36" spans="1:13" x14ac:dyDescent="0.2">
      <c r="A36" s="8">
        <v>6420</v>
      </c>
      <c r="B36" s="8" t="s">
        <v>148</v>
      </c>
      <c r="C36" s="30">
        <v>62604</v>
      </c>
      <c r="D36" s="30">
        <v>30438</v>
      </c>
    </row>
    <row r="37" spans="1:13" x14ac:dyDescent="0.2">
      <c r="A37" s="8">
        <v>6421</v>
      </c>
      <c r="B37" s="8" t="s">
        <v>99</v>
      </c>
      <c r="C37" s="30">
        <v>0</v>
      </c>
      <c r="D37" s="30">
        <v>0</v>
      </c>
    </row>
    <row r="38" spans="1:13" x14ac:dyDescent="0.2">
      <c r="A38" s="8">
        <v>6570</v>
      </c>
      <c r="B38" s="8" t="s">
        <v>32</v>
      </c>
      <c r="C38" s="30">
        <v>3417.67</v>
      </c>
      <c r="D38" s="30">
        <v>3540</v>
      </c>
    </row>
    <row r="39" spans="1:13" x14ac:dyDescent="0.2">
      <c r="A39" s="8">
        <v>6590</v>
      </c>
      <c r="B39" s="8" t="s">
        <v>46</v>
      </c>
      <c r="C39" s="30">
        <v>0</v>
      </c>
      <c r="D39" s="30">
        <v>1000</v>
      </c>
    </row>
    <row r="40" spans="1:13" x14ac:dyDescent="0.2">
      <c r="A40" s="8">
        <v>6970</v>
      </c>
      <c r="B40" s="8" t="s">
        <v>100</v>
      </c>
      <c r="C40" s="30">
        <v>4204</v>
      </c>
      <c r="D40" s="30">
        <v>13762</v>
      </c>
    </row>
    <row r="41" spans="1:13" x14ac:dyDescent="0.2">
      <c r="A41" s="8">
        <v>6980</v>
      </c>
      <c r="B41" s="8" t="s">
        <v>35</v>
      </c>
      <c r="C41" s="30">
        <v>0</v>
      </c>
      <c r="D41" s="30">
        <v>2463</v>
      </c>
    </row>
    <row r="42" spans="1:13" x14ac:dyDescent="0.2">
      <c r="A42" s="8">
        <v>6981</v>
      </c>
      <c r="B42" s="8" t="s">
        <v>102</v>
      </c>
      <c r="C42" s="30">
        <v>7614</v>
      </c>
      <c r="D42" s="30">
        <v>0</v>
      </c>
    </row>
    <row r="43" spans="1:13" x14ac:dyDescent="0.2">
      <c r="A43" s="8">
        <v>6993</v>
      </c>
      <c r="B43" s="8" t="s">
        <v>103</v>
      </c>
      <c r="C43" s="30">
        <v>0</v>
      </c>
      <c r="D43" s="30">
        <v>558</v>
      </c>
    </row>
    <row r="44" spans="1:13" x14ac:dyDescent="0.2">
      <c r="A44" s="6"/>
      <c r="B44" s="6"/>
      <c r="C44" s="15"/>
      <c r="D44" s="15"/>
    </row>
    <row r="45" spans="1:13" ht="17" thickBot="1" x14ac:dyDescent="0.25">
      <c r="C45" s="16">
        <f>SUM(C13:C44)</f>
        <v>631470.67000000004</v>
      </c>
      <c r="D45" s="16">
        <f>SUM(D13:D44)</f>
        <v>453847.55</v>
      </c>
    </row>
    <row r="46" spans="1:13" ht="17" thickTop="1" x14ac:dyDescent="0.2"/>
  </sheetData>
  <pageMargins left="0.7" right="0.7" top="0.75" bottom="0.75" header="0.3" footer="0.3"/>
  <pageSetup paperSize="9" scale="93" orientation="portrait" r:id="rId1"/>
  <headerFooter>
    <oddHeader xml:space="preserve">&amp;LVänsterpartiet Norrbotten
Org.nr 897000-6436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3:K29"/>
  <sheetViews>
    <sheetView view="pageLayout" topLeftCell="A9" zoomScale="186" zoomScaleNormal="100" zoomScalePageLayoutView="186" workbookViewId="0">
      <selection activeCell="B28" sqref="B28"/>
    </sheetView>
  </sheetViews>
  <sheetFormatPr baseColWidth="10" defaultColWidth="8.83203125" defaultRowHeight="16" x14ac:dyDescent="0.2"/>
  <cols>
    <col min="1" max="1" width="9.1640625" style="1"/>
    <col min="2" max="2" width="30.5" style="1" customWidth="1"/>
    <col min="3" max="4" width="18.5" style="1" customWidth="1"/>
    <col min="5" max="5" width="9.1640625" style="1"/>
  </cols>
  <sheetData>
    <row r="3" spans="1:11" x14ac:dyDescent="0.2">
      <c r="A3" s="2" t="s">
        <v>12</v>
      </c>
      <c r="E3" s="1" t="s">
        <v>31</v>
      </c>
    </row>
    <row r="5" spans="1:11" ht="18" x14ac:dyDescent="0.2">
      <c r="A5" s="2"/>
      <c r="B5" s="3"/>
      <c r="C5" s="3"/>
      <c r="D5" s="3"/>
      <c r="E5" s="3"/>
    </row>
    <row r="9" spans="1:11" x14ac:dyDescent="0.2">
      <c r="A9" s="2" t="s">
        <v>47</v>
      </c>
    </row>
    <row r="10" spans="1:11" x14ac:dyDescent="0.2">
      <c r="I10" s="51"/>
      <c r="K10" s="51"/>
    </row>
    <row r="11" spans="1:11" x14ac:dyDescent="0.2">
      <c r="A11" s="5" t="s">
        <v>14</v>
      </c>
      <c r="B11" s="5" t="s">
        <v>15</v>
      </c>
      <c r="C11" s="7" t="s">
        <v>16</v>
      </c>
      <c r="D11" s="7" t="s">
        <v>17</v>
      </c>
    </row>
    <row r="12" spans="1:11" x14ac:dyDescent="0.2">
      <c r="A12" s="6"/>
      <c r="B12" s="6"/>
      <c r="C12" s="24">
        <v>45657</v>
      </c>
      <c r="D12" s="24">
        <v>45291</v>
      </c>
    </row>
    <row r="13" spans="1:11" x14ac:dyDescent="0.2">
      <c r="A13" s="7">
        <v>7010</v>
      </c>
      <c r="B13" s="59" t="s">
        <v>104</v>
      </c>
      <c r="C13" s="29">
        <v>4936.6000000000004</v>
      </c>
      <c r="D13" s="29">
        <v>17747.97</v>
      </c>
    </row>
    <row r="14" spans="1:11" x14ac:dyDescent="0.2">
      <c r="A14" s="32">
        <v>7210</v>
      </c>
      <c r="B14" s="1" t="s">
        <v>105</v>
      </c>
      <c r="C14" s="30">
        <v>445705.95</v>
      </c>
      <c r="D14" s="30">
        <v>743758.38</v>
      </c>
    </row>
    <row r="15" spans="1:11" x14ac:dyDescent="0.2">
      <c r="A15" s="32">
        <v>7281</v>
      </c>
      <c r="B15" s="1" t="s">
        <v>106</v>
      </c>
      <c r="C15" s="30">
        <v>4299.22</v>
      </c>
      <c r="D15" s="30">
        <v>17874.080000000002</v>
      </c>
    </row>
    <row r="16" spans="1:11" x14ac:dyDescent="0.2">
      <c r="A16" s="32">
        <v>7082</v>
      </c>
      <c r="B16" s="1" t="s">
        <v>48</v>
      </c>
      <c r="C16" s="30">
        <v>53794.720000000001</v>
      </c>
      <c r="D16" s="30">
        <v>12751.86</v>
      </c>
    </row>
    <row r="17" spans="1:9" x14ac:dyDescent="0.2">
      <c r="A17" s="32">
        <v>7310</v>
      </c>
      <c r="B17" s="1" t="s">
        <v>49</v>
      </c>
      <c r="C17" s="14">
        <v>12820.9</v>
      </c>
      <c r="D17" s="14">
        <v>20094.650000000001</v>
      </c>
    </row>
    <row r="18" spans="1:9" x14ac:dyDescent="0.2">
      <c r="A18" s="32">
        <v>7330</v>
      </c>
      <c r="B18" s="1" t="s">
        <v>51</v>
      </c>
      <c r="C18" s="14">
        <v>11809</v>
      </c>
      <c r="D18" s="14">
        <v>9203.5</v>
      </c>
      <c r="I18" s="51"/>
    </row>
    <row r="19" spans="1:9" x14ac:dyDescent="0.2">
      <c r="A19" s="32">
        <v>7410</v>
      </c>
      <c r="B19" s="1" t="s">
        <v>107</v>
      </c>
      <c r="C19" s="14">
        <v>3793</v>
      </c>
      <c r="D19" s="14">
        <v>33302</v>
      </c>
      <c r="I19" s="51"/>
    </row>
    <row r="20" spans="1:9" x14ac:dyDescent="0.2">
      <c r="A20" s="32">
        <v>7411</v>
      </c>
      <c r="B20" s="1" t="s">
        <v>149</v>
      </c>
      <c r="C20" s="14">
        <v>4524</v>
      </c>
      <c r="D20" s="14">
        <v>4329</v>
      </c>
      <c r="I20" s="51"/>
    </row>
    <row r="21" spans="1:9" x14ac:dyDescent="0.2">
      <c r="A21" s="32">
        <v>7510</v>
      </c>
      <c r="B21" s="1" t="s">
        <v>50</v>
      </c>
      <c r="C21" s="14">
        <v>163598</v>
      </c>
      <c r="D21" s="14">
        <v>255573</v>
      </c>
    </row>
    <row r="22" spans="1:9" x14ac:dyDescent="0.2">
      <c r="A22" s="32">
        <v>7571</v>
      </c>
      <c r="B22" s="1" t="s">
        <v>108</v>
      </c>
      <c r="C22" s="14">
        <v>0</v>
      </c>
      <c r="D22" s="14">
        <v>-34075</v>
      </c>
    </row>
    <row r="23" spans="1:9" x14ac:dyDescent="0.2">
      <c r="A23" s="32">
        <v>7620</v>
      </c>
      <c r="B23" s="1" t="s">
        <v>109</v>
      </c>
      <c r="C23" s="14">
        <v>2175.85</v>
      </c>
      <c r="D23" s="14">
        <v>1680</v>
      </c>
    </row>
    <row r="24" spans="1:9" x14ac:dyDescent="0.2">
      <c r="A24" s="32">
        <v>7690</v>
      </c>
      <c r="B24" s="1" t="s">
        <v>52</v>
      </c>
      <c r="C24" s="58">
        <v>5766.48</v>
      </c>
      <c r="D24" s="58">
        <v>1433.4</v>
      </c>
    </row>
    <row r="25" spans="1:9" x14ac:dyDescent="0.2">
      <c r="A25" s="31">
        <v>7699</v>
      </c>
      <c r="B25" s="60" t="s">
        <v>150</v>
      </c>
      <c r="C25" s="15">
        <v>1268</v>
      </c>
      <c r="D25" s="15">
        <v>5660.6</v>
      </c>
    </row>
    <row r="26" spans="1:9" ht="17" thickBot="1" x14ac:dyDescent="0.25">
      <c r="A26" s="23"/>
      <c r="C26" s="16">
        <f>SUM(C13:C25)</f>
        <v>714491.72</v>
      </c>
      <c r="D26" s="16">
        <f>SUM(D13:D25)</f>
        <v>1089333.44</v>
      </c>
    </row>
    <row r="27" spans="1:9" ht="17" thickTop="1" x14ac:dyDescent="0.2">
      <c r="C27" s="25"/>
      <c r="D27" s="25"/>
    </row>
    <row r="28" spans="1:9" x14ac:dyDescent="0.2">
      <c r="A28" s="1" t="s">
        <v>29</v>
      </c>
      <c r="B28" s="1" t="s">
        <v>29</v>
      </c>
      <c r="C28" s="25" t="s">
        <v>29</v>
      </c>
      <c r="D28" s="25" t="s">
        <v>29</v>
      </c>
    </row>
    <row r="29" spans="1:9" x14ac:dyDescent="0.2">
      <c r="A29" s="1" t="s">
        <v>29</v>
      </c>
      <c r="B29" s="1" t="s">
        <v>29</v>
      </c>
    </row>
  </sheetData>
  <pageMargins left="0.7" right="0.7" top="0.75" bottom="0.75" header="0.3" footer="0.3"/>
  <pageSetup paperSize="9" scale="95" orientation="portrait" r:id="rId1"/>
  <headerFooter>
    <oddHeader xml:space="preserve">&amp;LVänsterpartiet Norrbotten
Org.nr 897000-6436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3:E43"/>
  <sheetViews>
    <sheetView view="pageLayout" zoomScaleNormal="100" workbookViewId="0">
      <selection activeCell="D16" sqref="D16"/>
    </sheetView>
  </sheetViews>
  <sheetFormatPr baseColWidth="10" defaultColWidth="8.83203125" defaultRowHeight="16" x14ac:dyDescent="0.2"/>
  <cols>
    <col min="1" max="2" width="9.1640625" style="1"/>
    <col min="3" max="3" width="29.83203125" style="1" customWidth="1"/>
    <col min="4" max="5" width="18.5" style="1" customWidth="1"/>
  </cols>
  <sheetData>
    <row r="3" spans="1:5" x14ac:dyDescent="0.2">
      <c r="A3" s="2" t="s">
        <v>12</v>
      </c>
      <c r="D3" s="2"/>
      <c r="E3" s="42" t="s">
        <v>64</v>
      </c>
    </row>
    <row r="5" spans="1:5" ht="18" x14ac:dyDescent="0.2">
      <c r="A5" s="2"/>
      <c r="B5" s="3"/>
      <c r="C5" s="3"/>
      <c r="D5" s="3"/>
      <c r="E5" s="2"/>
    </row>
    <row r="9" spans="1:5" x14ac:dyDescent="0.2">
      <c r="A9" s="2" t="s">
        <v>54</v>
      </c>
    </row>
    <row r="11" spans="1:5" x14ac:dyDescent="0.2">
      <c r="A11" s="5" t="s">
        <v>14</v>
      </c>
      <c r="B11" s="33" t="s">
        <v>15</v>
      </c>
      <c r="C11" s="21"/>
      <c r="D11" s="7" t="s">
        <v>16</v>
      </c>
      <c r="E11" s="7" t="s">
        <v>17</v>
      </c>
    </row>
    <row r="12" spans="1:5" x14ac:dyDescent="0.2">
      <c r="A12" s="6"/>
      <c r="B12" s="35"/>
      <c r="C12" s="22"/>
      <c r="D12" s="24">
        <v>45657</v>
      </c>
      <c r="E12" s="24">
        <v>45291</v>
      </c>
    </row>
    <row r="13" spans="1:5" x14ac:dyDescent="0.2">
      <c r="A13" s="7">
        <v>7820</v>
      </c>
      <c r="B13" s="64" t="s">
        <v>202</v>
      </c>
      <c r="C13" s="65"/>
      <c r="D13" s="49">
        <v>100000</v>
      </c>
      <c r="E13" s="48">
        <v>0</v>
      </c>
    </row>
    <row r="14" spans="1:5" x14ac:dyDescent="0.2">
      <c r="A14" s="31"/>
      <c r="B14" s="66"/>
      <c r="C14" s="67"/>
      <c r="D14" s="18"/>
      <c r="E14" s="39"/>
    </row>
    <row r="15" spans="1:5" ht="17" thickBot="1" x14ac:dyDescent="0.25">
      <c r="A15" s="1" t="s">
        <v>29</v>
      </c>
      <c r="B15" s="1" t="s">
        <v>29</v>
      </c>
      <c r="D15" s="46">
        <f>D13</f>
        <v>100000</v>
      </c>
      <c r="E15" s="47">
        <f>SUM(E13:E14)</f>
        <v>0</v>
      </c>
    </row>
    <row r="16" spans="1:5" ht="17" thickTop="1" x14ac:dyDescent="0.2">
      <c r="A16" s="1" t="s">
        <v>29</v>
      </c>
      <c r="B16" s="1" t="s">
        <v>29</v>
      </c>
    </row>
    <row r="17" spans="1:5" x14ac:dyDescent="0.2">
      <c r="A17"/>
      <c r="B17" s="1" t="s">
        <v>29</v>
      </c>
      <c r="C17" s="1" t="s">
        <v>29</v>
      </c>
      <c r="D17" s="10" t="s">
        <v>29</v>
      </c>
      <c r="E17" s="10" t="s">
        <v>29</v>
      </c>
    </row>
    <row r="18" spans="1:5" x14ac:dyDescent="0.2">
      <c r="A18"/>
      <c r="B18" s="1" t="s">
        <v>29</v>
      </c>
      <c r="C18" s="1" t="s">
        <v>29</v>
      </c>
      <c r="D18" s="10" t="s">
        <v>29</v>
      </c>
      <c r="E18" s="10" t="s">
        <v>29</v>
      </c>
    </row>
    <row r="19" spans="1:5" x14ac:dyDescent="0.2">
      <c r="A19"/>
      <c r="B19" s="1" t="s">
        <v>29</v>
      </c>
      <c r="C19" s="1" t="s">
        <v>29</v>
      </c>
      <c r="D19" s="10" t="s">
        <v>29</v>
      </c>
      <c r="E19" s="10" t="s">
        <v>29</v>
      </c>
    </row>
    <row r="20" spans="1:5" x14ac:dyDescent="0.2">
      <c r="A20"/>
      <c r="B20" s="1" t="s">
        <v>29</v>
      </c>
      <c r="C20" s="1" t="s">
        <v>29</v>
      </c>
      <c r="D20" s="10" t="s">
        <v>29</v>
      </c>
      <c r="E20" s="10" t="s">
        <v>29</v>
      </c>
    </row>
    <row r="21" spans="1:5" x14ac:dyDescent="0.2">
      <c r="A21"/>
      <c r="B21" s="1" t="s">
        <v>29</v>
      </c>
      <c r="C21" s="1" t="s">
        <v>29</v>
      </c>
      <c r="D21" s="10" t="s">
        <v>29</v>
      </c>
      <c r="E21" s="10" t="s">
        <v>29</v>
      </c>
    </row>
    <row r="22" spans="1:5" x14ac:dyDescent="0.2">
      <c r="A22"/>
      <c r="B22" s="1" t="s">
        <v>29</v>
      </c>
      <c r="C22" s="1" t="s">
        <v>29</v>
      </c>
      <c r="D22" s="10" t="s">
        <v>29</v>
      </c>
      <c r="E22" s="10" t="s">
        <v>29</v>
      </c>
    </row>
    <row r="23" spans="1:5" x14ac:dyDescent="0.2">
      <c r="A23"/>
    </row>
    <row r="24" spans="1:5" x14ac:dyDescent="0.2">
      <c r="A24"/>
    </row>
    <row r="25" spans="1:5" x14ac:dyDescent="0.2">
      <c r="A25"/>
    </row>
    <row r="26" spans="1:5" x14ac:dyDescent="0.2">
      <c r="A26"/>
    </row>
    <row r="27" spans="1:5" x14ac:dyDescent="0.2">
      <c r="A27"/>
    </row>
    <row r="28" spans="1:5" x14ac:dyDescent="0.2">
      <c r="A28"/>
    </row>
    <row r="29" spans="1:5" x14ac:dyDescent="0.2">
      <c r="A29"/>
    </row>
    <row r="30" spans="1:5" x14ac:dyDescent="0.2">
      <c r="A30"/>
    </row>
    <row r="31" spans="1:5" x14ac:dyDescent="0.2">
      <c r="A31"/>
    </row>
    <row r="32" spans="1:5" x14ac:dyDescent="0.2">
      <c r="A32"/>
    </row>
    <row r="33" spans="1:2" x14ac:dyDescent="0.2">
      <c r="A33"/>
    </row>
    <row r="34" spans="1:2" x14ac:dyDescent="0.2">
      <c r="A34"/>
    </row>
    <row r="35" spans="1:2" x14ac:dyDescent="0.2">
      <c r="A35"/>
    </row>
    <row r="36" spans="1:2" x14ac:dyDescent="0.2">
      <c r="A36"/>
    </row>
    <row r="37" spans="1:2" x14ac:dyDescent="0.2">
      <c r="A37"/>
    </row>
    <row r="38" spans="1:2" x14ac:dyDescent="0.2">
      <c r="A38"/>
    </row>
    <row r="39" spans="1:2" x14ac:dyDescent="0.2">
      <c r="A39" s="19"/>
    </row>
    <row r="40" spans="1:2" x14ac:dyDescent="0.2">
      <c r="A40"/>
    </row>
    <row r="41" spans="1:2" x14ac:dyDescent="0.2">
      <c r="A41"/>
    </row>
    <row r="42" spans="1:2" x14ac:dyDescent="0.2">
      <c r="A42"/>
    </row>
    <row r="43" spans="1:2" x14ac:dyDescent="0.2">
      <c r="A43"/>
      <c r="B43"/>
    </row>
  </sheetData>
  <mergeCells count="2">
    <mergeCell ref="B13:C13"/>
    <mergeCell ref="B14:C14"/>
  </mergeCells>
  <pageMargins left="0.7" right="0.7" top="0.75" bottom="0.75" header="0.3" footer="0.3"/>
  <pageSetup paperSize="9" scale="96" orientation="portrait" r:id="rId1"/>
  <headerFooter>
    <oddHeader xml:space="preserve">&amp;LVänsterpartiet Norrbotten
Org.nr 897000-6436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Förblad</vt:lpstr>
      <vt:lpstr>Sid 1</vt:lpstr>
      <vt:lpstr>RR</vt:lpstr>
      <vt:lpstr>BR</vt:lpstr>
      <vt:lpstr>Bil 1</vt:lpstr>
      <vt:lpstr>Bil 2</vt:lpstr>
      <vt:lpstr>Bil 3</vt:lpstr>
      <vt:lpstr>Bil 4</vt:lpstr>
      <vt:lpstr>Bil 5</vt:lpstr>
      <vt:lpstr>Bil 6</vt:lpstr>
      <vt:lpstr>Bil 7</vt:lpstr>
      <vt:lpstr>Bil 8</vt:lpstr>
      <vt:lpstr>Bil 9</vt:lpstr>
    </vt:vector>
  </TitlesOfParts>
  <Company>meltdown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Christina Snell Lumio</cp:lastModifiedBy>
  <cp:lastPrinted>2025-02-08T11:51:39Z</cp:lastPrinted>
  <dcterms:created xsi:type="dcterms:W3CDTF">2008-03-09T08:21:07Z</dcterms:created>
  <dcterms:modified xsi:type="dcterms:W3CDTF">2025-02-15T11:28:36Z</dcterms:modified>
</cp:coreProperties>
</file>